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Athletics\Spread sheets\"/>
    </mc:Choice>
  </mc:AlternateContent>
  <xr:revisionPtr revIDLastSave="0" documentId="13_ncr:1_{471AF98F-D2EF-440A-A9E0-673D2E3400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Sheet1!$A$1:$T$349</definedName>
    <definedName name="Women_s_20100m_20__20180812" localSheetId="0">Sheet1!$A$213:$O$213</definedName>
    <definedName name="Women_s_20100m_20__20180812_1" localSheetId="0">Sheet1!$A$212:$O$212</definedName>
    <definedName name="Women_s_20100m_20__20180812_2" localSheetId="0">Sheet1!$A$130:$O$130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1" l="1"/>
  <c r="T3" i="1"/>
  <c r="T2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0" i="1" l="1"/>
  <c r="T344" i="1" l="1"/>
  <c r="T342" i="1"/>
  <c r="T339" i="1"/>
  <c r="T335" i="1"/>
  <c r="T333" i="1"/>
  <c r="T332" i="1"/>
  <c r="T324" i="1"/>
  <c r="T322" i="1"/>
  <c r="T320" i="1"/>
  <c r="T318" i="1"/>
  <c r="T314" i="1"/>
  <c r="T313" i="1"/>
  <c r="T309" i="1"/>
  <c r="T306" i="1"/>
  <c r="T302" i="1"/>
  <c r="T299" i="1"/>
  <c r="T298" i="1"/>
  <c r="T289" i="1"/>
  <c r="T284" i="1"/>
  <c r="T283" i="1"/>
  <c r="T282" i="1"/>
  <c r="T280" i="1"/>
  <c r="T278" i="1"/>
  <c r="T277" i="1"/>
  <c r="T275" i="1"/>
  <c r="T273" i="1"/>
  <c r="T272" i="1"/>
  <c r="T269" i="1"/>
  <c r="T267" i="1"/>
  <c r="T266" i="1"/>
  <c r="T265" i="1"/>
  <c r="T264" i="1"/>
  <c r="T262" i="1"/>
  <c r="T261" i="1"/>
  <c r="T260" i="1"/>
  <c r="T259" i="1"/>
  <c r="T258" i="1"/>
  <c r="T257" i="1"/>
  <c r="T254" i="1"/>
  <c r="T252" i="1"/>
  <c r="T246" i="1"/>
  <c r="T245" i="1"/>
  <c r="T242" i="1"/>
  <c r="T241" i="1"/>
  <c r="T239" i="1"/>
  <c r="T238" i="1"/>
  <c r="T237" i="1"/>
  <c r="T235" i="1"/>
  <c r="T234" i="1"/>
  <c r="T228" i="1"/>
  <c r="T227" i="1"/>
  <c r="T225" i="1"/>
  <c r="T224" i="1"/>
  <c r="T223" i="1"/>
  <c r="T222" i="1"/>
  <c r="T221" i="1"/>
  <c r="T220" i="1"/>
  <c r="T219" i="1"/>
  <c r="T214" i="1"/>
  <c r="T211" i="1"/>
  <c r="T210" i="1"/>
  <c r="T209" i="1"/>
  <c r="T208" i="1"/>
  <c r="T205" i="1"/>
  <c r="T203" i="1"/>
  <c r="T199" i="1"/>
  <c r="T198" i="1"/>
  <c r="T196" i="1"/>
  <c r="T194" i="1"/>
  <c r="T192" i="1"/>
  <c r="T186" i="1"/>
  <c r="T184" i="1"/>
  <c r="T183" i="1"/>
  <c r="T182" i="1"/>
  <c r="T180" i="1"/>
  <c r="T177" i="1"/>
  <c r="T175" i="1"/>
  <c r="T170" i="1"/>
  <c r="T166" i="1"/>
  <c r="T165" i="1"/>
  <c r="T164" i="1"/>
  <c r="T159" i="1"/>
  <c r="T158" i="1"/>
  <c r="T151" i="1"/>
  <c r="T149" i="1"/>
  <c r="T146" i="1"/>
  <c r="T141" i="1"/>
  <c r="T139" i="1"/>
  <c r="T138" i="1"/>
  <c r="T137" i="1"/>
  <c r="T136" i="1"/>
  <c r="T135" i="1"/>
  <c r="T134" i="1"/>
  <c r="T133" i="1"/>
  <c r="T130" i="1"/>
  <c r="T127" i="1"/>
  <c r="T124" i="1"/>
  <c r="T121" i="1"/>
  <c r="T113" i="1"/>
  <c r="T109" i="1"/>
  <c r="T107" i="1"/>
  <c r="T106" i="1"/>
  <c r="T103" i="1"/>
  <c r="T102" i="1"/>
  <c r="T99" i="1"/>
  <c r="T98" i="1"/>
  <c r="T95" i="1"/>
  <c r="T94" i="1"/>
  <c r="T92" i="1"/>
  <c r="T91" i="1"/>
  <c r="T85" i="1"/>
  <c r="T83" i="1"/>
  <c r="T81" i="1"/>
  <c r="T80" i="1"/>
  <c r="T73" i="1"/>
  <c r="T71" i="1"/>
  <c r="T70" i="1"/>
  <c r="T69" i="1"/>
  <c r="T68" i="1"/>
  <c r="T67" i="1"/>
  <c r="T66" i="1"/>
  <c r="T65" i="1"/>
  <c r="T63" i="1"/>
  <c r="T62" i="1"/>
  <c r="T61" i="1"/>
  <c r="T60" i="1"/>
  <c r="T50" i="1"/>
  <c r="T49" i="1"/>
  <c r="T47" i="1"/>
  <c r="T45" i="1"/>
  <c r="T43" i="1"/>
  <c r="T40" i="1"/>
  <c r="T34" i="1"/>
  <c r="T33" i="1"/>
  <c r="T31" i="1"/>
  <c r="T26" i="1"/>
  <c r="T23" i="1"/>
  <c r="T21" i="1"/>
  <c r="T20" i="1"/>
  <c r="T17" i="1"/>
  <c r="T16" i="1"/>
  <c r="T13" i="1"/>
  <c r="T12" i="1"/>
  <c r="T8" i="1"/>
  <c r="T7" i="1"/>
  <c r="T6" i="1"/>
  <c r="E327" i="1" l="1"/>
  <c r="E337" i="1" l="1"/>
  <c r="E335" i="1"/>
  <c r="E324" i="1"/>
  <c r="E104" i="1" l="1"/>
  <c r="E44" i="1"/>
  <c r="E39" i="1"/>
  <c r="E169" i="1" l="1"/>
  <c r="E292" i="1"/>
  <c r="E203" i="1"/>
  <c r="E218" i="1" l="1"/>
  <c r="E326" i="1" l="1"/>
  <c r="E328" i="1"/>
  <c r="E293" i="1"/>
  <c r="E258" i="1"/>
  <c r="E122" i="1" l="1"/>
  <c r="E63" i="1"/>
  <c r="E91" i="1"/>
  <c r="E90" i="1"/>
  <c r="E50" i="1"/>
  <c r="E23" i="1"/>
  <c r="E65" i="1" l="1"/>
  <c r="E52" i="1"/>
  <c r="E51" i="1"/>
  <c r="E151" i="1" l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4" i="1"/>
  <c r="E93" i="1"/>
  <c r="E92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336" i="1"/>
  <c r="E62" i="1"/>
  <c r="E61" i="1"/>
  <c r="E60" i="1"/>
  <c r="E59" i="1"/>
  <c r="E58" i="1"/>
  <c r="E56" i="1"/>
  <c r="E55" i="1"/>
  <c r="E54" i="1"/>
  <c r="E53" i="1"/>
  <c r="E49" i="1"/>
  <c r="E48" i="1"/>
  <c r="E47" i="1"/>
  <c r="E46" i="1"/>
  <c r="E45" i="1"/>
  <c r="E43" i="1"/>
  <c r="E42" i="1"/>
  <c r="E41" i="1"/>
  <c r="E40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106" i="1"/>
  <c r="E105" i="1"/>
  <c r="E64" i="1"/>
  <c r="E57" i="1"/>
  <c r="E24" i="1"/>
  <c r="E347" i="1" l="1"/>
  <c r="E346" i="1"/>
  <c r="E345" i="1"/>
  <c r="E344" i="1"/>
  <c r="E343" i="1"/>
  <c r="E342" i="1"/>
  <c r="E341" i="1"/>
  <c r="E340" i="1"/>
  <c r="E339" i="1"/>
  <c r="E338" i="1"/>
  <c r="E334" i="1"/>
  <c r="E333" i="1"/>
  <c r="E332" i="1"/>
  <c r="E331" i="1"/>
  <c r="E330" i="1"/>
  <c r="E329" i="1"/>
  <c r="E325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A2" authorId="0" shapeId="0" xr:uid="{7DBFFAB3-1AF5-41F5-B778-893CA2839369}">
      <text>
        <r>
          <rPr>
            <b/>
            <sz val="9"/>
            <color indexed="81"/>
            <rFont val="Tahoma"/>
            <family val="2"/>
          </rPr>
          <t>Estimated. Estimated  60m in 6.13+ (1)</t>
        </r>
      </text>
    </comment>
    <comment ref="C2" authorId="0" shapeId="0" xr:uid="{4361EBD0-6689-4D75-8E98-1EDE930BFA38}">
      <text>
        <r>
          <rPr>
            <b/>
            <sz val="9"/>
            <color indexed="81"/>
            <rFont val="Tahoma"/>
            <family val="2"/>
          </rPr>
          <t>Not an official competition although full automatic timing in use</t>
        </r>
      </text>
    </comment>
    <comment ref="D2" authorId="0" shapeId="0" xr:uid="{6C1C61DC-2ABF-4CAD-84F3-D60A29DCAF32}">
      <text>
        <r>
          <rPr>
            <b/>
            <sz val="9"/>
            <color indexed="81"/>
            <rFont val="Tahoma"/>
            <charset val="1"/>
          </rPr>
          <t>Wind reading estimated at +32kph = +8.89m/s</t>
        </r>
      </text>
    </comment>
    <comment ref="A3" authorId="0" shapeId="0" xr:uid="{563920FB-787C-4799-B0E6-76B7589FCFB8}">
      <text>
        <r>
          <rPr>
            <b/>
            <sz val="9"/>
            <color indexed="81"/>
            <rFont val="Tahoma"/>
            <family val="2"/>
          </rPr>
          <t>60m in 6.29+ (1). 100m in 9.58 WR</t>
        </r>
      </text>
    </comment>
    <comment ref="A4" authorId="0" shapeId="0" xr:uid="{AA56EEFD-5A79-4CC3-8707-F9F7E3DECFEF}">
      <text>
        <r>
          <rPr>
            <b/>
            <sz val="9"/>
            <color indexed="81"/>
            <rFont val="Tahoma"/>
            <family val="2"/>
          </rPr>
          <t>60m in 6.33+ (1). 100m in 9.79 WR</t>
        </r>
      </text>
    </comment>
    <comment ref="A5" authorId="0" shapeId="0" xr:uid="{A5D588AD-6E3D-4C16-B547-5473366145AD}">
      <text>
        <r>
          <rPr>
            <b/>
            <sz val="9"/>
            <color indexed="81"/>
            <rFont val="Tahoma"/>
            <family val="2"/>
          </rPr>
          <t>60m in 6.32+ (1). 100m in 9.69 WR</t>
        </r>
      </text>
    </comment>
    <comment ref="A6" authorId="0" shapeId="0" xr:uid="{6D6FED53-88C4-4196-A791-FDD8A94782DD}">
      <text>
        <r>
          <rPr>
            <b/>
            <sz val="9"/>
            <color indexed="81"/>
            <rFont val="Tahoma"/>
            <family val="2"/>
          </rPr>
          <t>60m in 6.33+ (1)</t>
        </r>
      </text>
    </comment>
    <comment ref="A7" authorId="0" shapeId="0" xr:uid="{86E7F04D-5D35-4986-B361-D76887156513}">
      <text>
        <r>
          <rPr>
            <b/>
            <sz val="9"/>
            <color indexed="81"/>
            <rFont val="Tahoma"/>
            <family val="2"/>
          </rPr>
          <t>Estimated. 60m in 6.35+ (1)</t>
        </r>
      </text>
    </comment>
    <comment ref="A8" authorId="0" shapeId="0" xr:uid="{CF9189B8-60B8-4C34-A113-16E1A6EFD9D9}">
      <text>
        <r>
          <rPr>
            <b/>
            <sz val="9"/>
            <color indexed="81"/>
            <rFont val="Tahoma"/>
            <family val="2"/>
          </rPr>
          <t>Estimated. 60m in 6.34 WR</t>
        </r>
      </text>
    </comment>
    <comment ref="R8" authorId="0" shapeId="0" xr:uid="{8C33017B-295C-401B-8B07-6503E24C1DB6}">
      <text>
        <r>
          <rPr>
            <b/>
            <sz val="9"/>
            <color indexed="81"/>
            <rFont val="Tahoma"/>
            <family val="2"/>
          </rPr>
          <t>Elevation: 1,507m</t>
        </r>
      </text>
    </comment>
    <comment ref="A9" authorId="0" shapeId="0" xr:uid="{69785D24-ABE5-43AE-ACE3-9336350342EF}">
      <text>
        <r>
          <rPr>
            <b/>
            <sz val="9"/>
            <color indexed="81"/>
            <rFont val="Tahoma"/>
            <family val="2"/>
          </rPr>
          <t>60m in 6.38+ (1)</t>
        </r>
      </text>
    </comment>
    <comment ref="A10" authorId="0" shapeId="0" xr:uid="{41CD83CC-84C1-47DE-AD5A-9E9AFB95B1C4}">
      <text>
        <r>
          <rPr>
            <b/>
            <sz val="9"/>
            <color indexed="81"/>
            <rFont val="Tahoma"/>
            <family val="2"/>
          </rPr>
          <t>Estimated. Estimated 60m in 6.37+ (1)</t>
        </r>
      </text>
    </comment>
    <comment ref="A11" authorId="0" shapeId="0" xr:uid="{E5E026F3-3A69-4574-B836-AD4ED4B4C396}">
      <text>
        <r>
          <rPr>
            <b/>
            <sz val="9"/>
            <color indexed="81"/>
            <rFont val="Tahoma"/>
            <family val="2"/>
          </rPr>
          <t>60m in 6.38+ (1). 100m in 9.83 WR</t>
        </r>
      </text>
    </comment>
    <comment ref="A12" authorId="0" shapeId="0" xr:uid="{71AD90C5-B47A-48EE-9633-2CE9D1F4ABFF}">
      <text>
        <r>
          <rPr>
            <b/>
            <sz val="9"/>
            <color indexed="81"/>
            <rFont val="Tahoma"/>
            <family val="2"/>
          </rPr>
          <t>100m in 9.92 (1)</t>
        </r>
      </text>
    </comment>
    <comment ref="A13" authorId="0" shapeId="0" xr:uid="{726F6321-20F2-4C7B-8297-3673ADE96775}">
      <text>
        <r>
          <rPr>
            <b/>
            <sz val="9"/>
            <color indexed="81"/>
            <rFont val="Tahoma"/>
            <family val="2"/>
          </rPr>
          <t>60m in 6.38+ (1)</t>
        </r>
      </text>
    </comment>
    <comment ref="A14" authorId="0" shapeId="0" xr:uid="{67694464-C95F-4CDB-AE47-D4D06F690AA8}">
      <text>
        <r>
          <rPr>
            <b/>
            <sz val="9"/>
            <color indexed="81"/>
            <rFont val="Tahoma"/>
            <family val="2"/>
          </rPr>
          <t>Estimated. 60m in 6.37 WR #ur</t>
        </r>
      </text>
    </comment>
    <comment ref="A15" authorId="0" shapeId="0" xr:uid="{71DA3B38-F0E8-45C2-8EC5-ED27528E9F27}">
      <text>
        <r>
          <rPr>
            <b/>
            <sz val="9"/>
            <color indexed="81"/>
            <rFont val="Tahoma"/>
            <family val="2"/>
          </rPr>
          <t>Estimated. 60m in 6.37 (1)</t>
        </r>
      </text>
    </comment>
    <comment ref="A16" authorId="0" shapeId="0" xr:uid="{5ABC5B95-D991-438E-8D8D-195CB76972C7}">
      <text>
        <r>
          <rPr>
            <b/>
            <sz val="9"/>
            <color indexed="81"/>
            <rFont val="Tahoma"/>
            <family val="2"/>
          </rPr>
          <t>60m in 6.41+ (=1)</t>
        </r>
      </text>
    </comment>
    <comment ref="A17" authorId="0" shapeId="0" xr:uid="{E8494FCD-098A-4BAA-B64C-C0ED9BC57760}">
      <text>
        <r>
          <rPr>
            <b/>
            <sz val="9"/>
            <color indexed="81"/>
            <rFont val="Tahoma"/>
            <family val="2"/>
          </rPr>
          <t>60m in 6.40+ (1)</t>
        </r>
      </text>
    </comment>
    <comment ref="A18" authorId="0" shapeId="0" xr:uid="{94FC4F04-2DB9-4D57-B76F-B41069E84D56}">
      <text>
        <r>
          <rPr>
            <b/>
            <sz val="9"/>
            <color indexed="81"/>
            <rFont val="Tahoma"/>
            <family val="2"/>
          </rPr>
          <t>Estimated. 60m in 6.39 WR</t>
        </r>
      </text>
    </comment>
    <comment ref="A19" authorId="0" shapeId="0" xr:uid="{57AC5EE8-6D7E-4766-8F7A-0744204E4A08}">
      <text>
        <r>
          <rPr>
            <b/>
            <sz val="9"/>
            <color indexed="81"/>
            <rFont val="Tahoma"/>
            <family val="2"/>
          </rPr>
          <t>Estimated. 60m in 6.39 =WR</t>
        </r>
      </text>
    </comment>
    <comment ref="A20" authorId="0" shapeId="0" xr:uid="{E3810697-5EA5-463A-B704-1B5F921AA0B5}">
      <text>
        <r>
          <rPr>
            <b/>
            <sz val="9"/>
            <color indexed="81"/>
            <rFont val="Tahoma"/>
            <family val="2"/>
          </rPr>
          <t>60m in 6.37+ (1). 100m in 9.78 WR</t>
        </r>
      </text>
    </comment>
    <comment ref="A21" authorId="0" shapeId="0" xr:uid="{9B5A59D3-E230-4E88-999F-2C5072BD8205}">
      <text>
        <r>
          <rPr>
            <b/>
            <sz val="9"/>
            <color indexed="81"/>
            <rFont val="Tahoma"/>
            <family val="2"/>
          </rPr>
          <t>60m in 6.39+ (1)</t>
        </r>
      </text>
    </comment>
    <comment ref="A22" authorId="0" shapeId="0" xr:uid="{E6D6CEC8-F198-4B8A-8C92-95F56C67D918}">
      <text>
        <r>
          <rPr>
            <b/>
            <sz val="9"/>
            <color indexed="81"/>
            <rFont val="Tahoma"/>
            <family val="2"/>
          </rPr>
          <t>Estimated. 60m in 6.38+ (2). 100m in 9.77 =WR</t>
        </r>
      </text>
    </comment>
    <comment ref="A23" authorId="0" shapeId="0" xr:uid="{CE7B21F2-2FEA-4442-B74F-2D265221992C}">
      <text>
        <r>
          <rPr>
            <b/>
            <sz val="9"/>
            <color indexed="81"/>
            <rFont val="Tahoma"/>
            <family val="2"/>
          </rPr>
          <t>60m in 6.37+ (2).
100m in 9.71 (2) AR</t>
        </r>
      </text>
    </comment>
    <comment ref="A24" authorId="0" shapeId="0" xr:uid="{D06E0467-D124-4BD0-A066-A59250D1F74C}">
      <text>
        <r>
          <rPr>
            <b/>
            <sz val="9"/>
            <color indexed="81"/>
            <rFont val="Tahoma"/>
            <family val="2"/>
          </rPr>
          <t>60m in 6.36+ (1)</t>
        </r>
      </text>
    </comment>
    <comment ref="A26" authorId="0" shapeId="0" xr:uid="{5FBFE896-0F9B-4B80-AE60-38E2586EB6A8}">
      <text>
        <r>
          <rPr>
            <b/>
            <sz val="9"/>
            <color indexed="81"/>
            <rFont val="Tahoma"/>
            <family val="2"/>
          </rPr>
          <t>60m in 6.41+ (=1)</t>
        </r>
      </text>
    </comment>
    <comment ref="A27" authorId="0" shapeId="0" xr:uid="{EC89EFB7-F458-497E-ABA6-2715B0C9C0A3}">
      <text>
        <r>
          <rPr>
            <b/>
            <sz val="9"/>
            <color indexed="81"/>
            <rFont val="Tahoma"/>
            <family val="2"/>
          </rPr>
          <t>60m in 6.42+ (3)</t>
        </r>
      </text>
    </comment>
    <comment ref="A28" authorId="0" shapeId="0" xr:uid="{7E85992F-3B89-4F54-9896-6CC8D7AA8299}">
      <text>
        <r>
          <rPr>
            <b/>
            <sz val="9"/>
            <color indexed="81"/>
            <rFont val="Tahoma"/>
            <family val="2"/>
          </rPr>
          <t>60m in 6.40+ (1)</t>
        </r>
      </text>
    </comment>
    <comment ref="A29" authorId="0" shapeId="0" xr:uid="{8D865342-A9F0-47E7-8140-4EA5E0F30173}">
      <text>
        <r>
          <rPr>
            <b/>
            <sz val="9"/>
            <color indexed="81"/>
            <rFont val="Tahoma"/>
            <family val="2"/>
          </rPr>
          <t>60m in 6.39+ (2)</t>
        </r>
      </text>
    </comment>
    <comment ref="A30" authorId="0" shapeId="0" xr:uid="{82216DC7-6C35-46CF-A4EF-ABD6F3906A83}">
      <text>
        <r>
          <rPr>
            <b/>
            <sz val="9"/>
            <color indexed="81"/>
            <rFont val="Tahoma"/>
            <family val="2"/>
          </rPr>
          <t>Estimated. Estimated 60m in 6.40+ (2)</t>
        </r>
      </text>
    </comment>
    <comment ref="A31" authorId="0" shapeId="0" xr:uid="{1D90B5EC-0FA5-4058-BCD2-E0D752727C97}">
      <text>
        <r>
          <rPr>
            <b/>
            <sz val="9"/>
            <color indexed="81"/>
            <rFont val="Tahoma"/>
            <family val="2"/>
          </rPr>
          <t>Estimated. 60m in 6.40 (2)</t>
        </r>
      </text>
    </comment>
    <comment ref="R31" authorId="0" shapeId="0" xr:uid="{CA1B4F76-0E0C-4CC9-905C-3D0DD155CB75}">
      <text>
        <r>
          <rPr>
            <b/>
            <sz val="9"/>
            <color indexed="81"/>
            <rFont val="Tahoma"/>
            <family val="2"/>
          </rPr>
          <t>Elevation: 1,507m</t>
        </r>
      </text>
    </comment>
    <comment ref="A32" authorId="0" shapeId="0" xr:uid="{4DC18759-BD63-420F-B873-D6481CA0AE7C}">
      <text>
        <r>
          <rPr>
            <b/>
            <sz val="9"/>
            <color indexed="81"/>
            <rFont val="Tahoma"/>
            <family val="2"/>
          </rPr>
          <t>Estimated. 60m in 6.41 WR</t>
        </r>
      </text>
    </comment>
    <comment ref="A33" authorId="0" shapeId="0" xr:uid="{EB1F695F-5339-4C02-A78D-C3C00E8E0915}">
      <text>
        <r>
          <rPr>
            <b/>
            <sz val="9"/>
            <color indexed="81"/>
            <rFont val="Tahoma"/>
            <family val="2"/>
          </rPr>
          <t>Estimated. 60m in 6.41 WR</t>
        </r>
      </text>
    </comment>
    <comment ref="R34" authorId="0" shapeId="0" xr:uid="{A31CA1EF-7358-465A-B993-205C790BC583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35" authorId="0" shapeId="0" xr:uid="{A2C4EB1C-3EEB-4E16-BB80-C86A1BE81BCC}">
      <text>
        <r>
          <rPr>
            <b/>
            <sz val="9"/>
            <color indexed="81"/>
            <rFont val="Tahoma"/>
            <family val="2"/>
          </rPr>
          <t>Estimated 60m in 6.41+ (1)</t>
        </r>
      </text>
    </comment>
    <comment ref="A36" authorId="0" shapeId="0" xr:uid="{6F3238B2-C1DE-416A-B6C9-5EB8452BE77A}">
      <text>
        <r>
          <rPr>
            <b/>
            <sz val="9"/>
            <color indexed="81"/>
            <rFont val="Tahoma"/>
            <family val="2"/>
          </rPr>
          <t>Estimated 60m in 6.41+ (2)</t>
        </r>
      </text>
    </comment>
    <comment ref="A37" authorId="0" shapeId="0" xr:uid="{82BF6B34-F14A-4DA4-ADC8-5F6F50E0E3FD}">
      <text>
        <r>
          <rPr>
            <b/>
            <sz val="9"/>
            <color indexed="81"/>
            <rFont val="Tahoma"/>
            <family val="2"/>
          </rPr>
          <t>60m in 6.42+ (2)</t>
        </r>
      </text>
    </comment>
    <comment ref="A38" authorId="0" shapeId="0" xr:uid="{E61FC6C6-38D5-4C6F-9E1C-EF3A0263301A}">
      <text>
        <r>
          <rPr>
            <b/>
            <sz val="9"/>
            <color indexed="81"/>
            <rFont val="Tahoma"/>
            <family val="2"/>
          </rPr>
          <t>=WB #ur</t>
        </r>
      </text>
    </comment>
    <comment ref="R38" authorId="0" shapeId="0" xr:uid="{10BC3884-032C-4DCC-8663-EBF12DF1FDC4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39" authorId="0" shapeId="0" xr:uid="{30602399-7D6F-4D1E-B913-4AFA769A1F39}">
      <text>
        <r>
          <rPr>
            <b/>
            <sz val="9"/>
            <color indexed="81"/>
            <rFont val="Tahoma"/>
            <family val="2"/>
          </rPr>
          <t>60m in 6.40+ (3)</t>
        </r>
      </text>
    </comment>
    <comment ref="A40" authorId="0" shapeId="0" xr:uid="{73BBEC52-F4CC-49C2-BDF2-A14508F7D314}">
      <text>
        <r>
          <rPr>
            <b/>
            <sz val="9"/>
            <color indexed="81"/>
            <rFont val="Tahoma"/>
            <family val="2"/>
          </rPr>
          <t>60m in 6.43+ (4)</t>
        </r>
      </text>
    </comment>
    <comment ref="A41" authorId="0" shapeId="0" xr:uid="{ED005716-D027-4B14-B42D-1F2BE7A7773F}">
      <text>
        <r>
          <rPr>
            <b/>
            <sz val="9"/>
            <color indexed="81"/>
            <rFont val="Tahoma"/>
            <family val="2"/>
          </rPr>
          <t>60m in 6.42+ (2)</t>
        </r>
      </text>
    </comment>
    <comment ref="A42" authorId="0" shapeId="0" xr:uid="{83967054-6A89-486F-A27C-B46543A668AC}">
      <text>
        <r>
          <rPr>
            <b/>
            <sz val="9"/>
            <color indexed="81"/>
            <rFont val="Tahoma"/>
            <family val="2"/>
          </rPr>
          <t>60m in 6.40+ (1)</t>
        </r>
      </text>
    </comment>
    <comment ref="A43" authorId="0" shapeId="0" xr:uid="{9F598B6C-0E1E-4E42-A087-649E3DA47ABD}">
      <text>
        <r>
          <rPr>
            <b/>
            <sz val="9"/>
            <color indexed="81"/>
            <rFont val="Tahoma"/>
            <family val="2"/>
          </rPr>
          <t>60m in 6.42+ (3)</t>
        </r>
      </text>
    </comment>
    <comment ref="A44" authorId="0" shapeId="0" xr:uid="{51A4CF5A-2D61-4ABA-A689-6ED28FD266D2}">
      <text>
        <r>
          <rPr>
            <b/>
            <sz val="9"/>
            <color indexed="81"/>
            <rFont val="Tahoma"/>
            <family val="2"/>
          </rPr>
          <t>60m in 6.42+ (1)</t>
        </r>
      </text>
    </comment>
    <comment ref="A45" authorId="0" shapeId="0" xr:uid="{6986D26C-04A2-46BA-99C7-A65261EC31BD}">
      <text>
        <r>
          <rPr>
            <b/>
            <sz val="9"/>
            <color indexed="81"/>
            <rFont val="Tahoma"/>
            <family val="2"/>
          </rPr>
          <t>100m in 10.02 (3)</t>
        </r>
      </text>
    </comment>
    <comment ref="A46" authorId="0" shapeId="0" xr:uid="{525D810C-9802-4CBD-BDD1-B4673F09607E}">
      <text>
        <r>
          <rPr>
            <b/>
            <sz val="9"/>
            <color indexed="81"/>
            <rFont val="Tahoma"/>
            <family val="2"/>
          </rPr>
          <t>Estimated. 60m in 6.43+ (1)</t>
        </r>
      </text>
    </comment>
    <comment ref="A47" authorId="0" shapeId="0" xr:uid="{53D4625B-70C3-4E4B-9693-9C75FD14C354}">
      <text>
        <r>
          <rPr>
            <b/>
            <sz val="9"/>
            <color indexed="81"/>
            <rFont val="Tahoma"/>
            <family val="2"/>
          </rPr>
          <t>60m in 6.44+ (3)</t>
        </r>
      </text>
    </comment>
    <comment ref="A48" authorId="0" shapeId="0" xr:uid="{67794F10-CFE0-4D52-A137-3CAB916426FC}">
      <text>
        <r>
          <rPr>
            <b/>
            <sz val="9"/>
            <color indexed="81"/>
            <rFont val="Tahoma"/>
            <family val="2"/>
          </rPr>
          <t>60m in 6.43+ (3)</t>
        </r>
      </text>
    </comment>
    <comment ref="A49" authorId="0" shapeId="0" xr:uid="{A1843365-25F1-4086-89AE-693D2726868E}">
      <text>
        <r>
          <rPr>
            <b/>
            <sz val="9"/>
            <color indexed="81"/>
            <rFont val="Tahoma"/>
            <family val="2"/>
          </rPr>
          <t>60m in 6.46 (1)</t>
        </r>
      </text>
    </comment>
    <comment ref="A50" authorId="0" shapeId="0" xr:uid="{96F4301B-CBF6-49D3-9112-1F6CE942E83F}">
      <text>
        <r>
          <rPr>
            <b/>
            <sz val="9"/>
            <color indexed="81"/>
            <rFont val="Tahoma"/>
            <family val="2"/>
          </rPr>
          <t>Estimated. 60m in 6.43+ (4)</t>
        </r>
      </text>
    </comment>
    <comment ref="A51" authorId="0" shapeId="0" xr:uid="{BA6F1EA1-4518-4D9A-A418-5EFB4E466BA3}">
      <text>
        <r>
          <rPr>
            <b/>
            <sz val="9"/>
            <color indexed="81"/>
            <rFont val="Tahoma"/>
            <family val="2"/>
          </rPr>
          <t>Estimated. Estimated 60m in 6.44+ (2)</t>
        </r>
      </text>
    </comment>
    <comment ref="A52" authorId="0" shapeId="0" xr:uid="{05352F97-06C3-4AA7-94D4-5671271AB940}">
      <text>
        <r>
          <rPr>
            <b/>
            <sz val="9"/>
            <color indexed="81"/>
            <rFont val="Tahoma"/>
            <family val="2"/>
          </rPr>
          <t>Estimated. 60m in 6.46+ (3)</t>
        </r>
      </text>
    </comment>
    <comment ref="A53" authorId="0" shapeId="0" xr:uid="{96C1AB6B-1FEC-47BA-AC30-CEAF0ECE406D}">
      <text>
        <r>
          <rPr>
            <b/>
            <sz val="9"/>
            <color indexed="81"/>
            <rFont val="Tahoma"/>
            <family val="2"/>
          </rPr>
          <t>Estimated.60m in 6.45+ (=4)</t>
        </r>
      </text>
    </comment>
    <comment ref="A54" authorId="0" shapeId="0" xr:uid="{2030BBD5-8438-4B49-A80E-F1E2E5B8EC0A}">
      <text>
        <r>
          <rPr>
            <b/>
            <sz val="9"/>
            <color indexed="81"/>
            <rFont val="Tahoma"/>
            <family val="2"/>
          </rPr>
          <t>Estimated.60m in 6.45+ (=4)</t>
        </r>
      </text>
    </comment>
    <comment ref="A55" authorId="0" shapeId="0" xr:uid="{2A87A915-378D-4CE6-9028-D704EC1E8A1F}">
      <text>
        <r>
          <rPr>
            <b/>
            <sz val="9"/>
            <color indexed="81"/>
            <rFont val="Tahoma"/>
            <family val="2"/>
          </rPr>
          <t>60m in 6.49 (1)</t>
        </r>
      </text>
    </comment>
    <comment ref="A56" authorId="0" shapeId="0" xr:uid="{B4619BF5-519C-4472-91C9-1B401264CC86}">
      <text>
        <r>
          <rPr>
            <b/>
            <sz val="9"/>
            <color indexed="81"/>
            <rFont val="Tahoma"/>
            <family val="2"/>
          </rPr>
          <t>60m in 6.44+ (2)</t>
        </r>
      </text>
    </comment>
    <comment ref="A57" authorId="0" shapeId="0" xr:uid="{E7446112-AED5-44A0-A7AA-373AE92D9661}">
      <text>
        <r>
          <rPr>
            <b/>
            <sz val="9"/>
            <color indexed="81"/>
            <rFont val="Tahoma"/>
            <family val="2"/>
          </rPr>
          <t>60m in 6.45+ (2)</t>
        </r>
      </text>
    </comment>
    <comment ref="A58" authorId="0" shapeId="0" xr:uid="{1B1C6EE1-73C6-4E48-BFDA-E496246859B2}">
      <text>
        <r>
          <rPr>
            <b/>
            <sz val="9"/>
            <color indexed="81"/>
            <rFont val="Tahoma"/>
            <family val="2"/>
          </rPr>
          <t>60m in 6.47+ (6)</t>
        </r>
      </text>
    </comment>
    <comment ref="A59" authorId="0" shapeId="0" xr:uid="{BD9CA31E-0BA5-418B-9194-EC93CA391DA6}">
      <text>
        <r>
          <rPr>
            <b/>
            <sz val="9"/>
            <color indexed="81"/>
            <rFont val="Tahoma"/>
            <family val="2"/>
          </rPr>
          <t>Estimated. 60m in 6.45+ (2)</t>
        </r>
      </text>
    </comment>
    <comment ref="A60" authorId="0" shapeId="0" xr:uid="{F0922273-70B2-4973-8761-A14F8AE620CC}">
      <text>
        <r>
          <rPr>
            <b/>
            <sz val="9"/>
            <color indexed="81"/>
            <rFont val="Tahoma"/>
            <family val="2"/>
          </rPr>
          <t>60m in 6.48+ (5)</t>
        </r>
      </text>
    </comment>
    <comment ref="A61" authorId="0" shapeId="0" xr:uid="{B736A975-C237-4AA7-A6C1-031894A67381}">
      <text>
        <r>
          <rPr>
            <b/>
            <sz val="9"/>
            <color indexed="81"/>
            <rFont val="Tahoma"/>
            <family val="2"/>
          </rPr>
          <t>60m in 6.49 (1). The IAAF all-time document lists this result as 5.61</t>
        </r>
      </text>
    </comment>
    <comment ref="A62" authorId="0" shapeId="0" xr:uid="{D6CBE271-F9D6-4265-9295-CB6D97334172}">
      <text>
        <r>
          <rPr>
            <b/>
            <sz val="9"/>
            <color indexed="81"/>
            <rFont val="Tahoma"/>
            <family val="2"/>
          </rPr>
          <t>60m in 6.47+ (4)</t>
        </r>
      </text>
    </comment>
    <comment ref="A63" authorId="0" shapeId="0" xr:uid="{73CA0F10-F61A-40F6-B00C-87F5FFE22F92}">
      <text>
        <r>
          <rPr>
            <b/>
            <sz val="9"/>
            <color indexed="81"/>
            <rFont val="Tahoma"/>
            <family val="2"/>
          </rPr>
          <t>Estimated. 60m in 6.46+ (5)</t>
        </r>
      </text>
    </comment>
    <comment ref="A64" authorId="0" shapeId="0" xr:uid="{392D38C8-56E2-4DDD-AEC9-993D3923000F}">
      <text>
        <r>
          <rPr>
            <b/>
            <sz val="9"/>
            <color indexed="81"/>
            <rFont val="Tahoma"/>
            <family val="2"/>
          </rPr>
          <t>60m in 6.48+ (3)</t>
        </r>
      </text>
    </comment>
    <comment ref="A65" authorId="0" shapeId="0" xr:uid="{A78632A4-55E9-4CE4-AD80-2B520B2165A0}">
      <text>
        <r>
          <rPr>
            <b/>
            <sz val="9"/>
            <color indexed="81"/>
            <rFont val="Tahoma"/>
            <family val="2"/>
          </rPr>
          <t>Estimated. Estimated 60m in 6.46+ (3)</t>
        </r>
      </text>
    </comment>
    <comment ref="R66" authorId="0" shapeId="0" xr:uid="{5169AFE1-0C69-4ED2-935D-81E529A9CB5E}">
      <text>
        <r>
          <rPr>
            <b/>
            <sz val="9"/>
            <color indexed="81"/>
            <rFont val="Tahoma"/>
            <family val="2"/>
          </rPr>
          <t>Opened November 1966</t>
        </r>
      </text>
    </comment>
    <comment ref="A67" authorId="0" shapeId="0" xr:uid="{B3E0D641-8EE1-45C9-8DB0-B216854D2A18}">
      <text>
        <r>
          <rPr>
            <b/>
            <sz val="9"/>
            <color indexed="81"/>
            <rFont val="Tahoma"/>
            <family val="2"/>
          </rPr>
          <t>60m in 6.47+ (2)</t>
        </r>
      </text>
    </comment>
    <comment ref="A68" authorId="0" shapeId="0" xr:uid="{03E98589-DC43-44BB-A880-D181ED5E63B0}">
      <text>
        <r>
          <rPr>
            <b/>
            <sz val="9"/>
            <color indexed="81"/>
            <rFont val="Tahoma"/>
            <family val="2"/>
          </rPr>
          <t>60m in 6.46+ (5)</t>
        </r>
      </text>
    </comment>
    <comment ref="A69" authorId="0" shapeId="0" xr:uid="{3FB7BC86-3106-484D-968D-86DE444BA384}">
      <text>
        <r>
          <rPr>
            <b/>
            <sz val="9"/>
            <color indexed="81"/>
            <rFont val="Tahoma"/>
            <family val="2"/>
          </rPr>
          <t>60m in 6.48 (1)</t>
        </r>
      </text>
    </comment>
    <comment ref="A70" authorId="0" shapeId="0" xr:uid="{9C0D74AD-5111-4FB9-8414-0FF1E4A58447}">
      <text>
        <r>
          <rPr>
            <b/>
            <sz val="9"/>
            <color indexed="81"/>
            <rFont val="Tahoma"/>
            <family val="2"/>
          </rPr>
          <t>60m in 6.48 (1)</t>
        </r>
      </text>
    </comment>
    <comment ref="A71" authorId="0" shapeId="0" xr:uid="{680D1767-4249-4418-9449-587C79CB78DF}">
      <text>
        <r>
          <rPr>
            <b/>
            <sz val="9"/>
            <color indexed="81"/>
            <rFont val="Tahoma"/>
            <family val="2"/>
          </rPr>
          <t>60m in 6.49 (2)</t>
        </r>
      </text>
    </comment>
    <comment ref="A72" authorId="0" shapeId="0" xr:uid="{F66B21B6-7E05-416D-8951-C0FE1F40AD42}">
      <text>
        <r>
          <rPr>
            <b/>
            <sz val="9"/>
            <color indexed="81"/>
            <rFont val="Tahoma"/>
            <family val="2"/>
          </rPr>
          <t>Estimated from video; 100m 9.89+ (1)</t>
        </r>
      </text>
    </comment>
    <comment ref="R74" authorId="0" shapeId="0" xr:uid="{9AA39FC0-9DEA-490F-A783-52B2AFC2C46F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75" authorId="0" shapeId="0" xr:uid="{B2C8A891-B634-4AB1-BFAC-0C68865E628D}">
      <text>
        <r>
          <rPr>
            <b/>
            <sz val="9"/>
            <color indexed="81"/>
            <rFont val="Tahoma"/>
            <family val="2"/>
          </rPr>
          <t>60m in 6.48+ (1)</t>
        </r>
      </text>
    </comment>
    <comment ref="A76" authorId="0" shapeId="0" xr:uid="{C7F33F83-D57C-4544-9B5E-08A71AD58AEA}">
      <text>
        <r>
          <rPr>
            <b/>
            <sz val="9"/>
            <color indexed="81"/>
            <rFont val="Tahoma"/>
            <family val="2"/>
          </rPr>
          <t>60m in 6.50+ (=2)</t>
        </r>
      </text>
    </comment>
    <comment ref="A78" authorId="0" shapeId="0" xr:uid="{EF3BE4AE-A22B-4653-8BAB-676C1CE3BAD6}">
      <text>
        <r>
          <rPr>
            <b/>
            <sz val="9"/>
            <color indexed="81"/>
            <rFont val="Tahoma"/>
            <family val="2"/>
          </rPr>
          <t>60m in 6.45+ (4). 100m in 9.84 WR</t>
        </r>
      </text>
    </comment>
    <comment ref="A79" authorId="0" shapeId="0" xr:uid="{3453D1C1-17C8-4673-8D9C-7C509B9B060A}">
      <text>
        <r>
          <rPr>
            <b/>
            <sz val="9"/>
            <color indexed="81"/>
            <rFont val="Tahoma"/>
            <family val="2"/>
          </rPr>
          <t>60m in 6.51 (1)</t>
        </r>
      </text>
    </comment>
    <comment ref="A80" authorId="0" shapeId="0" xr:uid="{A6A843E7-C285-4E99-8448-5A5AFE36F423}">
      <text>
        <r>
          <rPr>
            <b/>
            <sz val="9"/>
            <color indexed="81"/>
            <rFont val="Tahoma"/>
            <family val="2"/>
          </rPr>
          <t>60m in 6.51 (2)</t>
        </r>
      </text>
    </comment>
    <comment ref="A81" authorId="0" shapeId="0" xr:uid="{E2529754-FD9A-4E91-AAA8-242498E24F47}">
      <text>
        <r>
          <rPr>
            <b/>
            <sz val="9"/>
            <color indexed="81"/>
            <rFont val="Tahoma"/>
            <family val="2"/>
          </rPr>
          <t>60m in 6.53 (1)</t>
        </r>
      </text>
    </comment>
    <comment ref="A82" authorId="0" shapeId="0" xr:uid="{184F6D15-E57B-4466-8238-AA145A9A1E4C}">
      <text>
        <r>
          <rPr>
            <b/>
            <sz val="9"/>
            <color indexed="81"/>
            <rFont val="Tahoma"/>
            <family val="2"/>
          </rPr>
          <t>60m in 6.50 (1)</t>
        </r>
      </text>
    </comment>
    <comment ref="R83" authorId="0" shapeId="0" xr:uid="{D0B1D0E8-F110-49CC-9E00-75EDADBE26A7}">
      <text>
        <r>
          <rPr>
            <b/>
            <sz val="9"/>
            <color indexed="81"/>
            <rFont val="Tahoma"/>
            <family val="2"/>
          </rPr>
          <t>Opened November 1966</t>
        </r>
      </text>
    </comment>
    <comment ref="A84" authorId="0" shapeId="0" xr:uid="{C8AF0B62-094A-47ED-869B-55304034B7D6}">
      <text>
        <r>
          <rPr>
            <b/>
            <sz val="9"/>
            <color indexed="81"/>
            <rFont val="Tahoma"/>
            <family val="2"/>
          </rPr>
          <t>60m in 6.50+ (=2)</t>
        </r>
      </text>
    </comment>
    <comment ref="R85" authorId="0" shapeId="0" xr:uid="{CB56C3B6-0DF5-4416-BAB8-60DF9D08D313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R86" authorId="0" shapeId="0" xr:uid="{18768BA8-B993-485E-8835-91E4FF3FE959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87" authorId="0" shapeId="0" xr:uid="{C28A99A6-3CA5-4F5B-9794-41B232B4EDD5}">
      <text>
        <r>
          <rPr>
            <b/>
            <sz val="9"/>
            <color indexed="81"/>
            <rFont val="Tahoma"/>
            <family val="2"/>
          </rPr>
          <t>60m in 6.52 (1)</t>
        </r>
      </text>
    </comment>
    <comment ref="A88" authorId="0" shapeId="0" xr:uid="{2B4BF76E-6D04-4B31-A38C-4FD19243EB55}">
      <text>
        <r>
          <rPr>
            <b/>
            <sz val="9"/>
            <color indexed="81"/>
            <rFont val="Tahoma"/>
            <family val="2"/>
          </rPr>
          <t>60m in 6.55 (1)</t>
        </r>
      </text>
    </comment>
    <comment ref="A89" authorId="0" shapeId="0" xr:uid="{792B603A-6116-484C-A505-BD9EA9DD0D05}">
      <text>
        <r>
          <rPr>
            <b/>
            <sz val="9"/>
            <color indexed="81"/>
            <rFont val="Tahoma"/>
            <family val="2"/>
          </rPr>
          <t>As per video timer; 100m 9.91+ (1)</t>
        </r>
      </text>
    </comment>
    <comment ref="A90" authorId="0" shapeId="0" xr:uid="{1753F559-6634-4C9A-ABDF-65CCB739AD86}">
      <text>
        <r>
          <rPr>
            <b/>
            <sz val="9"/>
            <color indexed="81"/>
            <rFont val="Tahoma"/>
            <family val="2"/>
          </rPr>
          <t>Estimated. 60m in 6.48+ (6)</t>
        </r>
      </text>
    </comment>
    <comment ref="A91" authorId="0" shapeId="0" xr:uid="{51115FC3-2CD9-4D91-AE50-340D2294A033}">
      <text>
        <r>
          <rPr>
            <b/>
            <sz val="9"/>
            <color indexed="81"/>
            <rFont val="Tahoma"/>
            <family val="2"/>
          </rPr>
          <t>Estimated. 60m in 6.50+ (7)</t>
        </r>
      </text>
    </comment>
    <comment ref="A92" authorId="0" shapeId="0" xr:uid="{8860E4E1-B57F-4BAD-835F-D67050078C22}">
      <text>
        <r>
          <rPr>
            <b/>
            <sz val="9"/>
            <color indexed="81"/>
            <rFont val="Tahoma"/>
            <family val="2"/>
          </rPr>
          <t>60m in 6.50 (1)</t>
        </r>
      </text>
    </comment>
    <comment ref="A93" authorId="0" shapeId="0" xr:uid="{445EAD10-8027-4E54-8C34-BAE2BCAB8D67}">
      <text>
        <r>
          <rPr>
            <b/>
            <sz val="9"/>
            <color indexed="81"/>
            <rFont val="Tahoma"/>
            <family val="2"/>
          </rPr>
          <t>60m in 6.50+ (2)</t>
        </r>
      </text>
    </comment>
    <comment ref="R94" authorId="0" shapeId="0" xr:uid="{DEF0855B-5DBC-4DA5-9DFE-22F5980195AD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97" authorId="0" shapeId="0" xr:uid="{8860B068-4B1B-4E9B-B16E-F76668B55D15}">
      <text>
        <r>
          <rPr>
            <b/>
            <sz val="9"/>
            <color indexed="81"/>
            <rFont val="Tahoma"/>
            <family val="2"/>
          </rPr>
          <t>60m in 6.52 (3)</t>
        </r>
      </text>
    </comment>
    <comment ref="A98" authorId="0" shapeId="0" xr:uid="{9F814D7C-E3F4-482C-9948-72E25E107A6F}">
      <text>
        <r>
          <rPr>
            <b/>
            <sz val="9"/>
            <color indexed="81"/>
            <rFont val="Tahoma"/>
            <family val="2"/>
          </rPr>
          <t>60m in 6.52 (4)</t>
        </r>
      </text>
    </comment>
    <comment ref="A99" authorId="0" shapeId="0" xr:uid="{F32B3AF1-F3C9-4E45-90A2-A9C39E7F0E53}">
      <text>
        <r>
          <rPr>
            <b/>
            <sz val="9"/>
            <color indexed="81"/>
            <rFont val="Tahoma"/>
            <family val="2"/>
          </rPr>
          <t>60m in 6.53 (1)</t>
        </r>
      </text>
    </comment>
    <comment ref="A100" authorId="0" shapeId="0" xr:uid="{5EBA9418-AC3C-438C-A1DD-813E02222FBF}">
      <text>
        <r>
          <rPr>
            <b/>
            <sz val="9"/>
            <color indexed="81"/>
            <rFont val="Tahoma"/>
            <family val="2"/>
          </rPr>
          <t>60m in 6.53 (3)</t>
        </r>
      </text>
    </comment>
    <comment ref="A101" authorId="0" shapeId="0" xr:uid="{D7DC5E92-F270-42F7-A3B8-BD41E12EAAA9}">
      <text>
        <r>
          <rPr>
            <b/>
            <sz val="9"/>
            <color indexed="81"/>
            <rFont val="Tahoma"/>
            <family val="2"/>
          </rPr>
          <t>60m in 6.57 (4)</t>
        </r>
      </text>
    </comment>
    <comment ref="R102" authorId="0" shapeId="0" xr:uid="{8D629B90-6140-4E46-99DB-CA870AB3B5DF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03" authorId="0" shapeId="0" xr:uid="{179A9804-9784-4C4D-AB91-10CED003EB5B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05" authorId="0" shapeId="0" xr:uid="{173C4BEB-BB8E-4CA0-A26C-C8B3D1033465}">
      <text>
        <r>
          <rPr>
            <b/>
            <sz val="9"/>
            <color indexed="81"/>
            <rFont val="Tahoma"/>
            <family val="2"/>
          </rPr>
          <t>60m in 6.49+ (4)</t>
        </r>
      </text>
    </comment>
    <comment ref="A106" authorId="0" shapeId="0" xr:uid="{CD07B59E-52BE-4559-991F-6912E3C9EE6B}">
      <text>
        <r>
          <rPr>
            <b/>
            <sz val="9"/>
            <color indexed="81"/>
            <rFont val="Tahoma"/>
            <family val="2"/>
          </rPr>
          <t>60m in 6.51+ (6)</t>
        </r>
      </text>
    </comment>
    <comment ref="A108" authorId="0" shapeId="0" xr:uid="{8F9E9C1A-3CFA-49C6-9C4D-B96281BB4B6F}">
      <text>
        <r>
          <rPr>
            <b/>
            <sz val="9"/>
            <color indexed="81"/>
            <rFont val="Tahoma"/>
            <family val="2"/>
          </rPr>
          <t>60m in 6.48+ (3)</t>
        </r>
      </text>
    </comment>
    <comment ref="A109" authorId="0" shapeId="0" xr:uid="{DE7138C2-2EEF-4C06-BC14-03946160B1DA}">
      <text>
        <r>
          <rPr>
            <b/>
            <sz val="9"/>
            <color indexed="81"/>
            <rFont val="Tahoma"/>
            <family val="2"/>
          </rPr>
          <t>60m in 6.50+ (=4)</t>
        </r>
      </text>
    </comment>
    <comment ref="A110" authorId="0" shapeId="0" xr:uid="{DC2A42E1-032F-477B-9F7C-3D90B05A79C7}">
      <text>
        <r>
          <rPr>
            <b/>
            <sz val="9"/>
            <color indexed="81"/>
            <rFont val="Tahoma"/>
            <family val="2"/>
          </rPr>
          <t>60m in 6.52+ (4)</t>
        </r>
      </text>
    </comment>
    <comment ref="A112" authorId="0" shapeId="0" xr:uid="{89E181A2-05B8-4BCD-9B09-B96E0ED77A1B}">
      <text>
        <r>
          <rPr>
            <b/>
            <sz val="9"/>
            <color indexed="81"/>
            <rFont val="Tahoma"/>
            <family val="2"/>
          </rPr>
          <t>60m in 6.55 (1)</t>
        </r>
      </text>
    </comment>
    <comment ref="A113" authorId="0" shapeId="0" xr:uid="{686436FE-330E-410E-ADC5-C0E788412D66}">
      <text>
        <r>
          <rPr>
            <b/>
            <sz val="9"/>
            <color indexed="81"/>
            <rFont val="Tahoma"/>
            <family val="2"/>
          </rPr>
          <t>60m in 6.53 (1)</t>
        </r>
      </text>
    </comment>
    <comment ref="A114" authorId="0" shapeId="0" xr:uid="{1CC558A6-D42F-4FC3-BAD0-67826CFCE4FA}">
      <text>
        <r>
          <rPr>
            <b/>
            <sz val="9"/>
            <color indexed="81"/>
            <rFont val="Tahoma"/>
            <family val="2"/>
          </rPr>
          <t>60m in 6.53 (5). IAAF website list 50m time as 5.66</t>
        </r>
      </text>
    </comment>
    <comment ref="A115" authorId="0" shapeId="0" xr:uid="{D6A21541-7152-4159-91A0-FF32653846A3}">
      <text>
        <r>
          <rPr>
            <b/>
            <sz val="9"/>
            <color indexed="81"/>
            <rFont val="Tahoma"/>
            <family val="2"/>
          </rPr>
          <t>60m in 6.54 (6)</t>
        </r>
      </text>
    </comment>
    <comment ref="A116" authorId="0" shapeId="0" xr:uid="{8F1A63BD-4C37-433C-90D0-BDD623267C3C}">
      <text>
        <r>
          <rPr>
            <b/>
            <sz val="9"/>
            <color indexed="81"/>
            <rFont val="Tahoma"/>
            <family val="2"/>
          </rPr>
          <t>As per video timer; 100m 9.91+ (1)</t>
        </r>
      </text>
    </comment>
    <comment ref="A117" authorId="0" shapeId="0" xr:uid="{9149B919-EBFD-4C92-B153-CF782E1F1325}">
      <text>
        <r>
          <rPr>
            <b/>
            <sz val="9"/>
            <color indexed="81"/>
            <rFont val="Tahoma"/>
            <family val="2"/>
          </rPr>
          <t>Estimated. 60m in 6.52+ (1)</t>
        </r>
      </text>
    </comment>
    <comment ref="A118" authorId="0" shapeId="0" xr:uid="{A5B5987A-7724-4EA2-9C08-54D1FABE5B89}">
      <text>
        <r>
          <rPr>
            <b/>
            <sz val="9"/>
            <color indexed="81"/>
            <rFont val="Tahoma"/>
            <family val="2"/>
          </rPr>
          <t>60m in 6.50+ (=4)</t>
        </r>
      </text>
    </comment>
    <comment ref="A119" authorId="0" shapeId="0" xr:uid="{FE180D18-357B-48EA-974B-CCBEF14CB441}">
      <text>
        <r>
          <rPr>
            <b/>
            <sz val="9"/>
            <color indexed="81"/>
            <rFont val="Tahoma"/>
            <family val="2"/>
          </rPr>
          <t>60m in 6.56+ (=7)</t>
        </r>
      </text>
    </comment>
    <comment ref="A120" authorId="0" shapeId="0" xr:uid="{FC29CEB7-DB10-4423-82CB-F05D46CF2247}">
      <text>
        <r>
          <rPr>
            <b/>
            <sz val="9"/>
            <color indexed="81"/>
            <rFont val="Tahoma"/>
            <family val="2"/>
          </rPr>
          <t>Estimated. 60m in 6.49+ (4)</t>
        </r>
      </text>
    </comment>
    <comment ref="A121" authorId="0" shapeId="0" xr:uid="{23A1C3D6-3B28-4813-B7B3-37C679692766}">
      <text>
        <r>
          <rPr>
            <b/>
            <sz val="9"/>
            <color indexed="81"/>
            <rFont val="Tahoma"/>
            <family val="2"/>
          </rPr>
          <t>As per video timer; 100m 10.15+ (2)</t>
        </r>
      </text>
    </comment>
    <comment ref="A122" authorId="0" shapeId="0" xr:uid="{AAFB5FD9-98F3-4EFB-A49A-EED75C9CED94}">
      <text>
        <r>
          <rPr>
            <b/>
            <sz val="9"/>
            <color indexed="81"/>
            <rFont val="Tahoma"/>
            <family val="2"/>
          </rPr>
          <t>60m in 6.50+ (5)</t>
        </r>
      </text>
    </comment>
    <comment ref="A124" authorId="0" shapeId="0" xr:uid="{3BF40239-E877-4FB2-90F4-3715BF52681C}">
      <text>
        <r>
          <rPr>
            <b/>
            <sz val="9"/>
            <color indexed="81"/>
            <rFont val="Tahoma"/>
            <family val="2"/>
          </rPr>
          <t>60m in 6.56+ (=7)</t>
        </r>
      </text>
    </comment>
    <comment ref="R127" authorId="0" shapeId="0" xr:uid="{4FD969D4-6286-45D0-9372-1F8528AAC507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30" authorId="0" shapeId="0" xr:uid="{6968434E-8D12-401E-835D-56C75F3F9390}">
      <text>
        <r>
          <rPr>
            <b/>
            <sz val="9"/>
            <color indexed="81"/>
            <rFont val="Tahoma"/>
            <family val="2"/>
          </rPr>
          <t>Estimated. 60m in 6.57 (2)</t>
        </r>
      </text>
    </comment>
    <comment ref="R131" authorId="0" shapeId="0" xr:uid="{F0144799-3217-4105-9B20-8B88E194209B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32" authorId="0" shapeId="0" xr:uid="{42FE49FF-531A-4072-830A-DF1FF9161EE8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33" authorId="0" shapeId="0" xr:uid="{3F272D8A-B620-45C0-ABDF-3B3F4042AAD4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34" authorId="0" shapeId="0" xr:uid="{C7647159-DD9F-42B4-A233-50DA3FFE3108}">
      <text>
        <r>
          <rPr>
            <b/>
            <sz val="9"/>
            <color indexed="81"/>
            <rFont val="Tahoma"/>
            <family val="2"/>
          </rPr>
          <t>60m in 6.58 (2)</t>
        </r>
      </text>
    </comment>
    <comment ref="A135" authorId="0" shapeId="0" xr:uid="{6E4B2638-3034-4DF1-A91D-560B7B120B90}">
      <text>
        <r>
          <rPr>
            <b/>
            <sz val="9"/>
            <color indexed="81"/>
            <rFont val="Tahoma"/>
            <family val="2"/>
          </rPr>
          <t>60m in 6.55 (1)</t>
        </r>
      </text>
    </comment>
    <comment ref="A142" authorId="0" shapeId="0" xr:uid="{ADDD4FAC-A86E-47C9-B2E8-01E917D3F99C}">
      <text>
        <r>
          <rPr>
            <b/>
            <sz val="9"/>
            <color indexed="81"/>
            <rFont val="Tahoma"/>
            <family val="2"/>
          </rPr>
          <t>100m in 10.00 (2)</t>
        </r>
      </text>
    </comment>
    <comment ref="A143" authorId="0" shapeId="0" xr:uid="{FE0A45EB-BB3D-47F4-9B6B-59D1A2378F2F}">
      <text>
        <r>
          <rPr>
            <b/>
            <sz val="9"/>
            <color indexed="81"/>
            <rFont val="Tahoma"/>
            <family val="2"/>
          </rPr>
          <t>60m in 6.56+ (5)</t>
        </r>
      </text>
    </comment>
    <comment ref="R147" authorId="0" shapeId="0" xr:uid="{F1901937-7C18-47A5-AB45-50575F653EA5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48" authorId="0" shapeId="0" xr:uid="{EB3087C8-E94C-4C2A-9300-09EAB91AE799}">
      <text>
        <r>
          <rPr>
            <b/>
            <sz val="9"/>
            <color indexed="81"/>
            <rFont val="Tahoma"/>
            <family val="2"/>
          </rPr>
          <t>60m in 6.57 (1)</t>
        </r>
      </text>
    </comment>
    <comment ref="A150" authorId="0" shapeId="0" xr:uid="{3D91DD28-FDE9-4CCC-9C97-DD805DB48E11}">
      <text>
        <r>
          <rPr>
            <b/>
            <sz val="9"/>
            <color indexed="81"/>
            <rFont val="Tahoma"/>
            <family val="2"/>
          </rPr>
          <t>Estimated. 60m in 6.55+ (2)</t>
        </r>
      </text>
    </comment>
    <comment ref="R151" authorId="0" shapeId="0" xr:uid="{48CE119C-8B7F-4115-ADA0-323F03A0A7FF}">
      <text>
        <r>
          <rPr>
            <b/>
            <sz val="9"/>
            <color indexed="81"/>
            <rFont val="Tahoma"/>
            <family val="2"/>
          </rPr>
          <t>Opened November 1966</t>
        </r>
      </text>
    </comment>
    <comment ref="A153" authorId="0" shapeId="0" xr:uid="{B1053D2C-170D-42A6-8F49-08D322005146}">
      <text>
        <r>
          <rPr>
            <b/>
            <sz val="9"/>
            <color indexed="81"/>
            <rFont val="Tahoma"/>
            <family val="2"/>
          </rPr>
          <t>60m in 6.54+ (6)</t>
        </r>
      </text>
    </comment>
    <comment ref="R154" authorId="0" shapeId="0" xr:uid="{980CFF7C-43E6-4138-957E-26B6655C08DD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56" authorId="0" shapeId="0" xr:uid="{6C790D90-DED1-407F-BE65-8A9D346E5298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57" authorId="0" shapeId="0" xr:uid="{07860125-CDDD-4BC6-B6D7-C4FDA6C0C9BE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58" authorId="0" shapeId="0" xr:uid="{BC837341-CC51-44BE-8F1D-DABB3C134D20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60" authorId="0" shapeId="0" xr:uid="{BCB61DC2-E29E-4F22-A0F6-938CFAE0D89E}">
      <text>
        <r>
          <rPr>
            <b/>
            <sz val="9"/>
            <color indexed="81"/>
            <rFont val="Tahoma"/>
            <family val="2"/>
          </rPr>
          <t>Estimated. 60m in 6.59 (1)</t>
        </r>
      </text>
    </comment>
    <comment ref="A161" authorId="0" shapeId="0" xr:uid="{18D8D17D-0704-4380-BFA7-D4F7009212BA}">
      <text>
        <r>
          <rPr>
            <b/>
            <sz val="9"/>
            <color indexed="81"/>
            <rFont val="Tahoma"/>
            <family val="2"/>
          </rPr>
          <t>60m in 6.60 (2)</t>
        </r>
      </text>
    </comment>
    <comment ref="R164" authorId="0" shapeId="0" xr:uid="{2159D3F4-C906-433D-98BF-6DE6E87B2705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65" authorId="0" shapeId="0" xr:uid="{DB67F060-D0D1-4438-81AD-28C59D9E2C4E}">
      <text>
        <r>
          <rPr>
            <b/>
            <sz val="9"/>
            <color indexed="81"/>
            <rFont val="Tahoma"/>
            <family val="2"/>
          </rPr>
          <t>60m in 6.68 (2)</t>
        </r>
      </text>
    </comment>
    <comment ref="A166" authorId="0" shapeId="0" xr:uid="{B1F7BFB1-4688-40F5-A3C9-CFE35269BA63}">
      <text>
        <r>
          <rPr>
            <b/>
            <sz val="9"/>
            <color indexed="81"/>
            <rFont val="Tahoma"/>
            <family val="2"/>
          </rPr>
          <t>60m in 6.58 (4)</t>
        </r>
      </text>
    </comment>
    <comment ref="A169" authorId="0" shapeId="0" xr:uid="{F5B8129D-6157-4B25-BDE6-F85BE11810AA}">
      <text>
        <r>
          <rPr>
            <b/>
            <sz val="9"/>
            <color indexed="81"/>
            <rFont val="Tahoma"/>
            <family val="2"/>
          </rPr>
          <t>60m in 6.57 (1)</t>
        </r>
      </text>
    </comment>
    <comment ref="A170" authorId="0" shapeId="0" xr:uid="{5F6B338F-8B07-428F-AF2F-5E624682083B}">
      <text>
        <r>
          <rPr>
            <b/>
            <sz val="9"/>
            <color indexed="81"/>
            <rFont val="Tahoma"/>
            <family val="2"/>
          </rPr>
          <t>As per video timer; 100m 10.03+ (1)</t>
        </r>
      </text>
    </comment>
    <comment ref="A173" authorId="0" shapeId="0" xr:uid="{82EBEF8E-1B3E-46C4-B1AC-C83B83797413}">
      <text>
        <r>
          <rPr>
            <b/>
            <sz val="9"/>
            <color indexed="81"/>
            <rFont val="Tahoma"/>
            <family val="2"/>
          </rPr>
          <t>60m in 6.57+ (7)</t>
        </r>
      </text>
    </comment>
    <comment ref="A174" authorId="0" shapeId="0" xr:uid="{81756906-6D67-4142-B11A-0A5EAAAEC83E}">
      <text>
        <r>
          <rPr>
            <b/>
            <sz val="9"/>
            <color indexed="81"/>
            <rFont val="Tahoma"/>
            <family val="2"/>
          </rPr>
          <t>Estimated. 60m in 6.58+ (=6)</t>
        </r>
      </text>
    </comment>
    <comment ref="R178" authorId="0" shapeId="0" xr:uid="{679A9852-580C-4D13-918C-127702AA3B5C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181" authorId="0" shapeId="0" xr:uid="{42940751-5BB5-44B6-8D0A-44B7993655C1}">
      <text>
        <r>
          <rPr>
            <b/>
            <sz val="9"/>
            <color indexed="81"/>
            <rFont val="Tahoma"/>
            <family val="2"/>
          </rPr>
          <t>60m in 6.65+ (8)</t>
        </r>
      </text>
    </comment>
    <comment ref="L181" authorId="0" shapeId="0" xr:uid="{4EA6FF66-A2CC-4A61-8751-8ACAC7DDA076}">
      <text>
        <r>
          <rPr>
            <b/>
            <sz val="9"/>
            <color indexed="81"/>
            <rFont val="Tahoma"/>
            <family val="2"/>
          </rPr>
          <t>Stewart pulled a muscle at the 45m mark &amp; began to slow</t>
        </r>
      </text>
    </comment>
    <comment ref="R187" authorId="0" shapeId="0" xr:uid="{D166D8A3-DD62-435E-8F3F-A944DCAA85CC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R188" authorId="0" shapeId="0" xr:uid="{F456F9BF-2882-4C09-A8C4-4FE1469F2DBD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R189" authorId="0" shapeId="0" xr:uid="{9A9D12BC-56A8-456C-822E-C92FB7099985}">
      <text>
        <r>
          <rPr>
            <b/>
            <sz val="9"/>
            <color indexed="81"/>
            <rFont val="Tahoma"/>
            <family val="2"/>
          </rPr>
          <t>Surin bio all-time document lists the venue as Sherbrooke</t>
        </r>
      </text>
    </comment>
    <comment ref="A191" authorId="0" shapeId="0" xr:uid="{1AC8C137-EAAF-4376-9AF0-82DE39A4DE4F}">
      <text>
        <r>
          <rPr>
            <b/>
            <sz val="9"/>
            <color indexed="81"/>
            <rFont val="Tahoma"/>
            <family val="2"/>
          </rPr>
          <t>60m in 6.59 (3)</t>
        </r>
      </text>
    </comment>
    <comment ref="R193" authorId="0" shapeId="0" xr:uid="{49E6F8D0-2561-450C-A877-85E615053244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194" authorId="0" shapeId="0" xr:uid="{CBCFA287-28A7-4148-ADDA-9643275EF96C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195" authorId="0" shapeId="0" xr:uid="{58B44509-41EC-4EF1-ADC4-5F333CB033C6}">
      <text>
        <r>
          <rPr>
            <b/>
            <sz val="9"/>
            <color indexed="81"/>
            <rFont val="Tahoma"/>
            <family val="2"/>
          </rPr>
          <t>60m in 6.63 (1)</t>
        </r>
      </text>
    </comment>
    <comment ref="A198" authorId="0" shapeId="0" xr:uid="{1D4E306C-1912-44C6-8ABC-3496ED03F523}">
      <text>
        <r>
          <rPr>
            <b/>
            <sz val="9"/>
            <color indexed="81"/>
            <rFont val="Tahoma"/>
            <family val="2"/>
          </rPr>
          <t>60m in 6.58 (1)</t>
        </r>
      </text>
    </comment>
    <comment ref="A199" authorId="0" shapeId="0" xr:uid="{F7C5BCD2-D637-48D5-B1A9-D7E7CFF2EE24}">
      <text>
        <r>
          <rPr>
            <b/>
            <sz val="9"/>
            <color indexed="81"/>
            <rFont val="Tahoma"/>
            <family val="2"/>
          </rPr>
          <t>60m in 6.58 (2)</t>
        </r>
      </text>
    </comment>
    <comment ref="A200" authorId="0" shapeId="0" xr:uid="{2E9B0E42-61A6-4108-8CA8-755CA2390A94}">
      <text>
        <r>
          <rPr>
            <b/>
            <sz val="9"/>
            <color indexed="81"/>
            <rFont val="Tahoma"/>
            <family val="2"/>
          </rPr>
          <t>60m in 6.60 (3)</t>
        </r>
      </text>
    </comment>
    <comment ref="A202" authorId="0" shapeId="0" xr:uid="{ECFE3EA9-80CE-4358-82C8-8F3FF645B9F9}">
      <text>
        <r>
          <rPr>
            <b/>
            <sz val="9"/>
            <color indexed="81"/>
            <rFont val="Tahoma"/>
            <family val="2"/>
          </rPr>
          <t>60m in 6.59 (1)</t>
        </r>
      </text>
    </comment>
    <comment ref="A203" authorId="0" shapeId="0" xr:uid="{75C25C65-C88B-475C-B3AA-9873123F4D0A}">
      <text>
        <r>
          <rPr>
            <b/>
            <sz val="9"/>
            <color indexed="81"/>
            <rFont val="Tahoma"/>
            <family val="2"/>
          </rPr>
          <t>Estimated. 60m in 6.62 (2)</t>
        </r>
      </text>
    </comment>
    <comment ref="A204" authorId="0" shapeId="0" xr:uid="{ED3574FF-CD88-4FAA-8B94-3FD128C2F22D}">
      <text>
        <r>
          <rPr>
            <b/>
            <sz val="9"/>
            <color indexed="81"/>
            <rFont val="Tahoma"/>
            <family val="2"/>
          </rPr>
          <t>60m in 6.57 (2)</t>
        </r>
      </text>
    </comment>
    <comment ref="R207" authorId="0" shapeId="0" xr:uid="{7826726E-6FCE-4613-9119-DCE981856C79}">
      <text>
        <r>
          <rPr>
            <b/>
            <sz val="9"/>
            <color indexed="81"/>
            <rFont val="Tahoma"/>
            <family val="2"/>
          </rPr>
          <t>Opened November 1966</t>
        </r>
      </text>
    </comment>
    <comment ref="A211" authorId="0" shapeId="0" xr:uid="{54D31481-E61A-4A87-8144-80F766B81117}">
      <text>
        <r>
          <rPr>
            <b/>
            <sz val="9"/>
            <color indexed="81"/>
            <rFont val="Tahoma"/>
            <family val="2"/>
          </rPr>
          <t>60m in 6.6? (?)</t>
        </r>
      </text>
    </comment>
    <comment ref="R212" authorId="0" shapeId="0" xr:uid="{DBBA9BA7-95FB-4EF1-8CAA-58FD0105A592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213" authorId="0" shapeId="0" xr:uid="{70A19721-90D4-4ADA-A7DE-6AF56C5BCE1D}">
      <text>
        <r>
          <rPr>
            <b/>
            <sz val="9"/>
            <color indexed="81"/>
            <rFont val="Tahoma"/>
            <family val="2"/>
          </rPr>
          <t>60m in 6.63 (3)</t>
        </r>
      </text>
    </comment>
    <comment ref="A215" authorId="0" shapeId="0" xr:uid="{C92670F7-2571-4C7A-B796-64D5F1EEB746}">
      <text>
        <r>
          <rPr>
            <b/>
            <sz val="9"/>
            <color indexed="81"/>
            <rFont val="Tahoma"/>
            <family val="2"/>
          </rPr>
          <t>60m in 6.61 (2)</t>
        </r>
      </text>
    </comment>
    <comment ref="A217" authorId="0" shapeId="0" xr:uid="{DE4D3B04-B642-48B4-879E-72DD1922D093}">
      <text>
        <r>
          <rPr>
            <b/>
            <sz val="9"/>
            <color indexed="81"/>
            <rFont val="Tahoma"/>
            <family val="2"/>
          </rPr>
          <t>60m in 6.63 (2)</t>
        </r>
      </text>
    </comment>
    <comment ref="A218" authorId="0" shapeId="0" xr:uid="{F5B61F97-E294-427F-A1EC-6F72F5E9B60E}">
      <text>
        <r>
          <rPr>
            <b/>
            <sz val="9"/>
            <color indexed="81"/>
            <rFont val="Tahoma"/>
            <family val="2"/>
          </rPr>
          <t>Estimated. 60m in 6.63 (4)</t>
        </r>
      </text>
    </comment>
    <comment ref="L225" authorId="0" shapeId="0" xr:uid="{4EC16ADE-FE02-460B-9770-A2AAE46FA67F}">
      <text>
        <r>
          <rPr>
            <b/>
            <sz val="9"/>
            <color indexed="81"/>
            <rFont val="Tahoma"/>
            <family val="2"/>
          </rPr>
          <t>The European Athletics site lists this position as 1st</t>
        </r>
      </text>
    </comment>
    <comment ref="R226" authorId="0" shapeId="0" xr:uid="{DFB70263-0B5F-4F94-8573-941EBD74236E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229" authorId="0" shapeId="0" xr:uid="{25923DB8-C867-449C-8469-CA7D0F153EE5}">
      <text>
        <r>
          <rPr>
            <b/>
            <sz val="9"/>
            <color indexed="81"/>
            <rFont val="Tahoma"/>
            <family val="2"/>
          </rPr>
          <t>Estimated. 60m in 6.59+ (8)</t>
        </r>
      </text>
    </comment>
    <comment ref="R230" authorId="0" shapeId="0" xr:uid="{9AE053F2-8E7F-46F8-9DC9-108E53FFD41B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231" authorId="0" shapeId="0" xr:uid="{5B8183E4-A8B0-4DC9-AE39-FEB6CAA88FFF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232" authorId="0" shapeId="0" xr:uid="{61A47DAF-B226-4BB2-9281-2185C166E069}">
      <text>
        <r>
          <rPr>
            <b/>
            <sz val="9"/>
            <color indexed="81"/>
            <rFont val="Tahoma"/>
            <family val="2"/>
          </rPr>
          <t>60m in 6.61 (1)</t>
        </r>
      </text>
    </comment>
    <comment ref="A235" authorId="0" shapeId="0" xr:uid="{845DE190-F3E9-439D-A73E-29654ECD2791}">
      <text>
        <r>
          <rPr>
            <b/>
            <sz val="9"/>
            <color indexed="81"/>
            <rFont val="Tahoma"/>
            <family val="2"/>
          </rPr>
          <t>60m in 6.63 (1)</t>
        </r>
      </text>
    </comment>
    <comment ref="A236" authorId="0" shapeId="0" xr:uid="{E7910CB1-95A1-41A0-B18C-A971F79754CF}">
      <text>
        <r>
          <rPr>
            <b/>
            <sz val="9"/>
            <color indexed="81"/>
            <rFont val="Tahoma"/>
            <family val="2"/>
          </rPr>
          <t>60m in 6.60 (1)</t>
        </r>
      </text>
    </comment>
    <comment ref="R243" authorId="0" shapeId="0" xr:uid="{E394C9EC-25C5-41CA-A70A-8D0A5E642D7C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244" authorId="0" shapeId="0" xr:uid="{FDD5B8AC-15D6-4B93-B0CB-29EDF2D087B2}">
      <text>
        <r>
          <rPr>
            <b/>
            <sz val="9"/>
            <color indexed="81"/>
            <rFont val="Tahoma"/>
            <family val="2"/>
          </rPr>
          <t>100m in 10.21 (8)</t>
        </r>
      </text>
    </comment>
    <comment ref="R246" authorId="0" shapeId="0" xr:uid="{8AF73A14-A897-453E-AA90-022C5FAF3E98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248" authorId="0" shapeId="0" xr:uid="{0BE69C93-13C4-4E96-98AD-CBD07F96221B}">
      <text>
        <r>
          <rPr>
            <b/>
            <sz val="9"/>
            <color indexed="81"/>
            <rFont val="Tahoma"/>
            <family val="2"/>
          </rPr>
          <t>Intermediate 100m time 10.24+ (1)</t>
        </r>
      </text>
    </comment>
    <comment ref="B248" authorId="0" shapeId="0" xr:uid="{C46C22B3-4524-4116-8FFB-0010C2992208}">
      <text>
        <r>
          <rPr>
            <b/>
            <sz val="9"/>
            <color indexed="81"/>
            <rFont val="Tahoma"/>
            <family val="2"/>
          </rPr>
          <t>150m track with a slight curve first 50m</t>
        </r>
      </text>
    </comment>
    <comment ref="A250" authorId="0" shapeId="0" xr:uid="{EE08AEA0-B2B6-47C0-9DE6-7E459F158714}">
      <text>
        <r>
          <rPr>
            <b/>
            <sz val="9"/>
            <color indexed="81"/>
            <rFont val="Tahoma"/>
            <family val="2"/>
          </rPr>
          <t>60m in 6.67 (3)</t>
        </r>
      </text>
    </comment>
    <comment ref="A251" authorId="0" shapeId="0" xr:uid="{B9211707-9AC4-4AD2-B202-AEAFD714881E}">
      <text>
        <r>
          <rPr>
            <b/>
            <sz val="9"/>
            <color indexed="81"/>
            <rFont val="Tahoma"/>
            <family val="2"/>
          </rPr>
          <t>60m in 6.68 (4)</t>
        </r>
      </text>
    </comment>
    <comment ref="A255" authorId="0" shapeId="0" xr:uid="{4CF4C8CD-374F-4F4E-9B9D-973B1279A151}">
      <text>
        <r>
          <rPr>
            <b/>
            <sz val="9"/>
            <color indexed="81"/>
            <rFont val="Tahoma"/>
            <family val="2"/>
          </rPr>
          <t>60m in 6.63 (1)</t>
        </r>
      </text>
    </comment>
    <comment ref="A256" authorId="0" shapeId="0" xr:uid="{4311FBE4-667A-4A28-8F0F-D9EB3A6C770A}">
      <text>
        <r>
          <rPr>
            <b/>
            <sz val="9"/>
            <color indexed="81"/>
            <rFont val="Tahoma"/>
            <family val="2"/>
          </rPr>
          <t>60m in 6.62 (4)</t>
        </r>
      </text>
    </comment>
    <comment ref="A258" authorId="0" shapeId="0" xr:uid="{01924493-F694-4FB1-BF9C-3362CDE81843}">
      <text>
        <r>
          <rPr>
            <b/>
            <sz val="9"/>
            <color indexed="81"/>
            <rFont val="Tahoma"/>
            <family val="2"/>
          </rPr>
          <t>60m in 6.62 (3)</t>
        </r>
      </text>
    </comment>
    <comment ref="R268" authorId="0" shapeId="0" xr:uid="{11F798BC-75DD-417C-B15F-EDF5B7D19FF3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269" authorId="0" shapeId="0" xr:uid="{DA09D287-F564-4339-8697-D9A44E177943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R270" authorId="0" shapeId="0" xr:uid="{75B16410-0D1D-4A63-A683-59C60253E49D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275" authorId="0" shapeId="0" xr:uid="{91433E99-8477-400D-838A-095CCB8426C0}">
      <text>
        <r>
          <rPr>
            <b/>
            <sz val="9"/>
            <color indexed="81"/>
            <rFont val="Tahoma"/>
            <family val="2"/>
          </rPr>
          <t>60m in 6.63 (5)</t>
        </r>
      </text>
    </comment>
    <comment ref="A278" authorId="0" shapeId="0" xr:uid="{BD4B459F-7CF2-41DB-87E3-05343B2D5710}">
      <text>
        <r>
          <rPr>
            <b/>
            <sz val="9"/>
            <color indexed="81"/>
            <rFont val="Tahoma"/>
            <family val="2"/>
          </rPr>
          <t>Intermediate 100m 10.17+ (2)</t>
        </r>
      </text>
    </comment>
    <comment ref="A280" authorId="0" shapeId="0" xr:uid="{1F6211FD-16A3-4454-BB4F-EE5C31CAD286}">
      <text>
        <r>
          <rPr>
            <b/>
            <sz val="9"/>
            <color indexed="81"/>
            <rFont val="Tahoma"/>
            <family val="2"/>
          </rPr>
          <t>As per video timer; 100m 10.10+ (1)</t>
        </r>
      </text>
    </comment>
    <comment ref="L282" authorId="0" shapeId="0" xr:uid="{F7D6B8B8-DD6C-43F4-9A61-F8374D533E24}">
      <text>
        <r>
          <rPr>
            <b/>
            <sz val="9"/>
            <color indexed="81"/>
            <rFont val="Tahoma"/>
            <family val="2"/>
          </rPr>
          <t>The European Athletics site lists this position as 2nd</t>
        </r>
      </text>
    </comment>
    <comment ref="A287" authorId="0" shapeId="0" xr:uid="{6EAC81D8-CD72-488A-A97D-58B6926B2C55}">
      <text>
        <r>
          <rPr>
            <b/>
            <sz val="9"/>
            <color indexed="81"/>
            <rFont val="Tahoma"/>
            <family val="2"/>
          </rPr>
          <t>60m in 6.62+ (=3)</t>
        </r>
      </text>
    </comment>
    <comment ref="A288" authorId="0" shapeId="0" xr:uid="{77589C28-7E96-4A6B-8530-3A1A670FBDDC}">
      <text>
        <r>
          <rPr>
            <b/>
            <sz val="9"/>
            <color indexed="81"/>
            <rFont val="Tahoma"/>
            <family val="2"/>
          </rPr>
          <t>60m in 6.62+ (=3)</t>
        </r>
      </text>
    </comment>
    <comment ref="R289" authorId="0" shapeId="0" xr:uid="{50CFE6A0-AD29-45EE-AEB6-592069790ADF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291" authorId="0" shapeId="0" xr:uid="{1AF44972-DB46-4FC5-93D8-D6148B380D57}">
      <text>
        <r>
          <rPr>
            <b/>
            <sz val="9"/>
            <color indexed="81"/>
            <rFont val="Tahoma"/>
            <family val="2"/>
          </rPr>
          <t>60m in 6.63 (2)</t>
        </r>
      </text>
    </comment>
    <comment ref="A293" authorId="0" shapeId="0" xr:uid="{D22B691D-1AB9-49BC-BB83-93949FA32ED4}">
      <text>
        <r>
          <rPr>
            <b/>
            <sz val="9"/>
            <color indexed="81"/>
            <rFont val="Tahoma"/>
            <family val="2"/>
          </rPr>
          <t>60m in 6.64 (2)</t>
        </r>
      </text>
    </comment>
    <comment ref="A298" authorId="0" shapeId="0" xr:uid="{6CA9EE2A-35A7-4BE3-A386-A11D61223A3F}">
      <text>
        <r>
          <rPr>
            <b/>
            <sz val="9"/>
            <color indexed="81"/>
            <rFont val="Tahoma"/>
            <family val="2"/>
          </rPr>
          <t>60m in 6.67+ (7)</t>
        </r>
      </text>
    </comment>
    <comment ref="A299" authorId="0" shapeId="0" xr:uid="{E9EF3ABC-E327-4198-A648-45FCD1DC8109}">
      <text>
        <r>
          <rPr>
            <b/>
            <sz val="9"/>
            <color indexed="81"/>
            <rFont val="Tahoma"/>
            <family val="2"/>
          </rPr>
          <t>60m in 6.66+ (=5)</t>
        </r>
      </text>
    </comment>
    <comment ref="A300" authorId="0" shapeId="0" xr:uid="{AF074DFD-0680-499A-ACE3-3DCA0A40A642}">
      <text>
        <r>
          <rPr>
            <b/>
            <sz val="9"/>
            <color indexed="81"/>
            <rFont val="Tahoma"/>
            <family val="2"/>
          </rPr>
          <t>60m in 6.66+ (=5)</t>
        </r>
      </text>
    </comment>
    <comment ref="R302" authorId="0" shapeId="0" xr:uid="{C5AFAD88-7A87-4B0F-A51F-48472F535A8F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  <comment ref="A303" authorId="0" shapeId="0" xr:uid="{A75E1909-59CD-480F-94AB-AE6A7AC0ED34}">
      <text>
        <r>
          <rPr>
            <b/>
            <sz val="9"/>
            <color indexed="81"/>
            <rFont val="Tahoma"/>
            <family val="2"/>
          </rPr>
          <t>60m in 6.65 (3)</t>
        </r>
      </text>
    </comment>
    <comment ref="R309" authorId="0" shapeId="0" xr:uid="{BE9DEA69-6D6D-46B5-93A8-563E4010B35A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311" authorId="0" shapeId="0" xr:uid="{9E10D2A5-C2DA-4B39-873E-156523F0307A}">
      <text>
        <r>
          <rPr>
            <b/>
            <sz val="9"/>
            <color indexed="81"/>
            <rFont val="Tahoma"/>
            <family val="2"/>
          </rPr>
          <t>60m in 6.65 (1)</t>
        </r>
      </text>
    </comment>
    <comment ref="A313" authorId="0" shapeId="0" xr:uid="{C199482A-98FF-4995-A1ED-1EC7559A9CC0}">
      <text>
        <r>
          <rPr>
            <b/>
            <sz val="9"/>
            <color indexed="81"/>
            <rFont val="Tahoma"/>
            <family val="2"/>
          </rPr>
          <t>Intermediate 100m  10.26+ (3)</t>
        </r>
      </text>
    </comment>
    <comment ref="A318" authorId="0" shapeId="0" xr:uid="{6DC74545-42B5-450C-8376-8D90DBA938FF}">
      <text>
        <r>
          <rPr>
            <b/>
            <sz val="9"/>
            <color indexed="81"/>
            <rFont val="Tahoma"/>
            <family val="2"/>
          </rPr>
          <t>As per video timer. 100m 10.21+ (1)</t>
        </r>
      </text>
    </comment>
    <comment ref="A319" authorId="0" shapeId="0" xr:uid="{E1B25F84-93C2-4511-A796-6BE6D9E16983}">
      <text>
        <r>
          <rPr>
            <b/>
            <sz val="9"/>
            <color indexed="81"/>
            <rFont val="Tahoma"/>
            <family val="2"/>
          </rPr>
          <t>As per video timer. Estimated 100m 10.30+ (2)</t>
        </r>
      </text>
    </comment>
    <comment ref="A322" authorId="0" shapeId="0" xr:uid="{B18D7C00-577C-4F5D-8DFD-F5F23F46D8A1}">
      <text>
        <r>
          <rPr>
            <b/>
            <sz val="9"/>
            <color indexed="81"/>
            <rFont val="Tahoma"/>
            <family val="2"/>
          </rPr>
          <t>50m intermediate estimated time; 100m 10.22+ (3)</t>
        </r>
      </text>
    </comment>
    <comment ref="R331" authorId="0" shapeId="0" xr:uid="{C28A535F-0B53-4479-B54E-810A4DC8922C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332" authorId="0" shapeId="0" xr:uid="{D1D482C8-7EDA-403B-9FBC-23A33A91415D}">
      <text>
        <r>
          <rPr>
            <b/>
            <sz val="9"/>
            <color indexed="81"/>
            <rFont val="Tahoma"/>
            <family val="2"/>
          </rPr>
          <t>Intermediate 100m 10.34+ (4)</t>
        </r>
      </text>
    </comment>
    <comment ref="A335" authorId="0" shapeId="0" xr:uid="{2189BEBF-619B-4ABD-B7BD-AAC8BEE38230}">
      <text>
        <r>
          <rPr>
            <b/>
            <sz val="9"/>
            <color indexed="81"/>
            <rFont val="Tahoma"/>
            <family val="2"/>
          </rPr>
          <t>Reported as having run a 50m World Best of 5.61secs, incorrectly</t>
        </r>
      </text>
    </comment>
    <comment ref="R338" authorId="0" shapeId="0" xr:uid="{7B289D98-C0FC-4C6E-A27A-FDE0E1CAF283}">
      <text>
        <r>
          <rPr>
            <b/>
            <sz val="9"/>
            <color indexed="81"/>
            <rFont val="Tahoma"/>
            <family val="2"/>
          </rPr>
          <t>Opened July 1959; demolished September 2016</t>
        </r>
      </text>
    </comment>
    <comment ref="A339" authorId="0" shapeId="0" xr:uid="{E4E008D6-0364-4211-8981-F438C3B3C115}">
      <text>
        <r>
          <rPr>
            <b/>
            <sz val="9"/>
            <color indexed="81"/>
            <rFont val="Tahoma"/>
            <family val="2"/>
          </rPr>
          <t>50m intermediate estimated time; 100m 10.11+ (1)</t>
        </r>
      </text>
    </comment>
    <comment ref="A340" authorId="0" shapeId="0" xr:uid="{B98F442E-A582-4B7D-B389-9803593DE0D0}">
      <text>
        <r>
          <rPr>
            <b/>
            <sz val="9"/>
            <color indexed="81"/>
            <rFont val="Tahoma"/>
            <family val="2"/>
          </rPr>
          <t>50m intermediate estimated time; 100m 10.19+ (2)</t>
        </r>
      </text>
    </comment>
    <comment ref="R345" authorId="0" shapeId="0" xr:uid="{B00523C6-2442-4584-B7C5-177084CCCF79}">
      <text>
        <r>
          <rPr>
            <b/>
            <sz val="9"/>
            <color indexed="81"/>
            <rFont val="Tahoma"/>
            <family val="2"/>
          </rPr>
          <t>Elevation: 1,373m.
Constructed 1991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file:///C:/Users/Michael/Documents/Athletics/Women's%20100m%20@%20180812.mht"/>
  </connection>
  <connection id="2" xr16:uid="{4962488D-F47B-48E6-B26E-CD9BD5F942FB}" name="Connection1" type="4" refreshedVersion="3" background="1" saveData="1">
    <webPr sourceData="1" parsePre="1" consecutive="1" xl2000="1" url="file:///C:/Users/Michael/Documents/Athletics/Women's%20100m%20@%20180812.mht"/>
  </connection>
  <connection id="3" xr16:uid="{C6937280-FCF2-454E-81A7-ABDCBEA9B398}" name="Connection2" type="4" refreshedVersion="3" background="1" saveData="1">
    <webPr sourceData="1" parsePre="1" consecutive="1" xl2000="1" url="file:///C:/Users/Michael/Documents/Athletics/Women's%20100m%20@%20180812.mht"/>
  </connection>
</connections>
</file>

<file path=xl/sharedStrings.xml><?xml version="1.0" encoding="utf-8"?>
<sst xmlns="http://schemas.openxmlformats.org/spreadsheetml/2006/main" count="3135" uniqueCount="466">
  <si>
    <t>March</t>
  </si>
  <si>
    <t>September</t>
  </si>
  <si>
    <t>Time</t>
  </si>
  <si>
    <t>Venue</t>
  </si>
  <si>
    <t>Month</t>
  </si>
  <si>
    <t>Year</t>
  </si>
  <si>
    <t>Tyson</t>
  </si>
  <si>
    <t>Gay</t>
  </si>
  <si>
    <t>1+</t>
  </si>
  <si>
    <t>r2</t>
  </si>
  <si>
    <t>May</t>
  </si>
  <si>
    <t>GBR</t>
  </si>
  <si>
    <t>Usain</t>
  </si>
  <si>
    <t>Bolt</t>
  </si>
  <si>
    <t>rA</t>
  </si>
  <si>
    <t>August</t>
  </si>
  <si>
    <t>GER</t>
  </si>
  <si>
    <t>KOR</t>
  </si>
  <si>
    <t>Yohan</t>
  </si>
  <si>
    <t>Blake</t>
  </si>
  <si>
    <t>BRA</t>
  </si>
  <si>
    <t>Walter</t>
  </si>
  <si>
    <t>Dix</t>
  </si>
  <si>
    <t>2+</t>
  </si>
  <si>
    <t>Michael</t>
  </si>
  <si>
    <t>Johnson</t>
  </si>
  <si>
    <t>USA</t>
  </si>
  <si>
    <t>Fredericks</t>
  </si>
  <si>
    <t>Darvis</t>
  </si>
  <si>
    <t>Patton</t>
  </si>
  <si>
    <t>Ato</t>
  </si>
  <si>
    <t>Boldon</t>
  </si>
  <si>
    <t>3+</t>
  </si>
  <si>
    <t>Marsh</t>
  </si>
  <si>
    <t>sf1</t>
  </si>
  <si>
    <t>ESP</t>
  </si>
  <si>
    <t>Lewis</t>
  </si>
  <si>
    <t>Kim</t>
  </si>
  <si>
    <t>Collins</t>
  </si>
  <si>
    <t>June</t>
  </si>
  <si>
    <t>Marlon</t>
  </si>
  <si>
    <t>Devonish</t>
  </si>
  <si>
    <t>4+</t>
  </si>
  <si>
    <t>Christian</t>
  </si>
  <si>
    <t>Malcolm</t>
  </si>
  <si>
    <t>5+</t>
  </si>
  <si>
    <t>6+</t>
  </si>
  <si>
    <t>Wind</t>
  </si>
  <si>
    <t>1st name</t>
  </si>
  <si>
    <t>2nd name</t>
  </si>
  <si>
    <t>h</t>
  </si>
  <si>
    <t>Smith</t>
  </si>
  <si>
    <t>July</t>
  </si>
  <si>
    <t>Williams</t>
  </si>
  <si>
    <t>James</t>
  </si>
  <si>
    <t>Dwain</t>
  </si>
  <si>
    <t>Chambers</t>
  </si>
  <si>
    <t>Linford</t>
  </si>
  <si>
    <t>Christie</t>
  </si>
  <si>
    <t>Donovan</t>
  </si>
  <si>
    <t>Bailey</t>
  </si>
  <si>
    <t>Jeff</t>
  </si>
  <si>
    <t>8+</t>
  </si>
  <si>
    <t>ITA</t>
  </si>
  <si>
    <t>CAN</t>
  </si>
  <si>
    <t>April</t>
  </si>
  <si>
    <t>Deji</t>
  </si>
  <si>
    <t>Aliu</t>
  </si>
  <si>
    <t>NGR</t>
  </si>
  <si>
    <t>FRA</t>
  </si>
  <si>
    <t>Michael 'Mike'</t>
  </si>
  <si>
    <t>Rodgers</t>
  </si>
  <si>
    <t>JAM</t>
  </si>
  <si>
    <t>NAM</t>
  </si>
  <si>
    <t>SKN</t>
  </si>
  <si>
    <t>GHA</t>
  </si>
  <si>
    <t>7+</t>
  </si>
  <si>
    <t>h3</t>
  </si>
  <si>
    <t>Maurice</t>
  </si>
  <si>
    <t>Mitchell</t>
  </si>
  <si>
    <t>October</t>
  </si>
  <si>
    <t>Brown</t>
  </si>
  <si>
    <t>h1</t>
  </si>
  <si>
    <t>h2</t>
  </si>
  <si>
    <t>CUB</t>
  </si>
  <si>
    <t>February</t>
  </si>
  <si>
    <t>r1</t>
  </si>
  <si>
    <t>r3</t>
  </si>
  <si>
    <t>Tim</t>
  </si>
  <si>
    <t>sf2</t>
  </si>
  <si>
    <t>Bruny</t>
  </si>
  <si>
    <t>Surin</t>
  </si>
  <si>
    <t>Eric</t>
  </si>
  <si>
    <t>Nkansah</t>
  </si>
  <si>
    <t>Clarke</t>
  </si>
  <si>
    <t>i</t>
  </si>
  <si>
    <t>January</t>
  </si>
  <si>
    <t>POL</t>
  </si>
  <si>
    <t>December</t>
  </si>
  <si>
    <t>A</t>
  </si>
  <si>
    <t>RSA</t>
  </si>
  <si>
    <t>November</t>
  </si>
  <si>
    <t>jr</t>
  </si>
  <si>
    <t>Great City Games</t>
  </si>
  <si>
    <t>Challenge of Champions</t>
  </si>
  <si>
    <t>Great North City Games</t>
  </si>
  <si>
    <t>JPN</t>
  </si>
  <si>
    <t>Stephane</t>
  </si>
  <si>
    <t>Jason</t>
  </si>
  <si>
    <t>Lee</t>
  </si>
  <si>
    <t>1=+</t>
  </si>
  <si>
    <t>Floyd</t>
  </si>
  <si>
    <t>Scott</t>
  </si>
  <si>
    <t>Aikines-Aryeetey</t>
  </si>
  <si>
    <t>Harry</t>
  </si>
  <si>
    <t>TTO</t>
  </si>
  <si>
    <t>Sam</t>
  </si>
  <si>
    <t>Ben</t>
  </si>
  <si>
    <t>Sven</t>
  </si>
  <si>
    <t>NC</t>
  </si>
  <si>
    <t>Age</t>
  </si>
  <si>
    <t>Gardener</t>
  </si>
  <si>
    <t>Greene</t>
  </si>
  <si>
    <t>da Silva</t>
  </si>
  <si>
    <t>Robson Caetano</t>
  </si>
  <si>
    <t>Aleksandr</t>
  </si>
  <si>
    <t>URS</t>
  </si>
  <si>
    <t>Toronto (Skydome), On</t>
  </si>
  <si>
    <t>Mickey</t>
  </si>
  <si>
    <t>Grimes</t>
  </si>
  <si>
    <t>Effah</t>
  </si>
  <si>
    <t>Berlin (Olympiastadion)</t>
  </si>
  <si>
    <t>GRE</t>
  </si>
  <si>
    <t>Seoul (Olympic Stadium)</t>
  </si>
  <si>
    <t>Tokyo (Olympic Stadium-defunct)</t>
  </si>
  <si>
    <t>Manchester (Deansgate City Centre-temporary)</t>
  </si>
  <si>
    <t>Newcastle (Gateshead Quayside-temporary)</t>
  </si>
  <si>
    <t>Atlanta (Centennial Olympic Stadium-removed), Ga</t>
  </si>
  <si>
    <t>Barcelona (Estadi Olimpic Lluis Companys-form. Estadio de Montjuic)</t>
  </si>
  <si>
    <t>Seville (Estadio de La Cartuja)</t>
  </si>
  <si>
    <t>Indianapolis (Michael A Carroll Stad.-IUPUI), In</t>
  </si>
  <si>
    <t>Reece</t>
  </si>
  <si>
    <t>Prescod</t>
  </si>
  <si>
    <t>GDR</t>
  </si>
  <si>
    <t>Series</t>
  </si>
  <si>
    <t>Competition</t>
  </si>
  <si>
    <t>Country</t>
  </si>
  <si>
    <t>Adjusted</t>
  </si>
  <si>
    <t>Nation</t>
  </si>
  <si>
    <t>DoB</t>
  </si>
  <si>
    <t>MoB</t>
  </si>
  <si>
    <t>YoB</t>
  </si>
  <si>
    <t>Position</t>
  </si>
  <si>
    <t>Day</t>
  </si>
  <si>
    <t>Notes</t>
  </si>
  <si>
    <t>f</t>
  </si>
  <si>
    <t>World Championships</t>
  </si>
  <si>
    <t>Olympic Games</t>
  </si>
  <si>
    <t>Calvin</t>
  </si>
  <si>
    <t>Rome (Stadio Olimpico)</t>
  </si>
  <si>
    <t>Stuttgart (Gottlieb-Daimler-form. Neckarstadion-removed)</t>
  </si>
  <si>
    <t>Athens (Olympic Stadium)</t>
  </si>
  <si>
    <t>Jon</t>
  </si>
  <si>
    <t>Drummond</t>
  </si>
  <si>
    <t>Frederick Carlton 'Carl'</t>
  </si>
  <si>
    <t>d</t>
  </si>
  <si>
    <t>King</t>
  </si>
  <si>
    <t>Frankie 'Frank'</t>
  </si>
  <si>
    <t>Harden</t>
  </si>
  <si>
    <t>Ai</t>
  </si>
  <si>
    <t>Leonard</t>
  </si>
  <si>
    <t>Green</t>
  </si>
  <si>
    <t>Meeting Gaz de France</t>
  </si>
  <si>
    <t>Lievin (Arena Stade Couvert)</t>
  </si>
  <si>
    <t>Vittel du Pas de Calais</t>
  </si>
  <si>
    <t>Manfred</t>
  </si>
  <si>
    <t>Kokot</t>
  </si>
  <si>
    <t>Sanford</t>
  </si>
  <si>
    <t>Freddy</t>
  </si>
  <si>
    <t>Mayola</t>
  </si>
  <si>
    <t>Emmit</t>
  </si>
  <si>
    <t>Andre</t>
  </si>
  <si>
    <t>Cason</t>
  </si>
  <si>
    <t>Morne</t>
  </si>
  <si>
    <t>Nagel</t>
  </si>
  <si>
    <t>Stanley</t>
  </si>
  <si>
    <t>Henry</t>
  </si>
  <si>
    <t>Neal</t>
  </si>
  <si>
    <t>Ottawa (), On</t>
  </si>
  <si>
    <t>Davidson</t>
  </si>
  <si>
    <t>Ezinwa</t>
  </si>
  <si>
    <t>Porkhomovskiy</t>
  </si>
  <si>
    <t>RUS</t>
  </si>
  <si>
    <t>Marian</t>
  </si>
  <si>
    <t>Woronin</t>
  </si>
  <si>
    <t>European Indoor Championships</t>
  </si>
  <si>
    <t>Los Angeles Invit'l</t>
  </si>
  <si>
    <t>Lerone</t>
  </si>
  <si>
    <t>Meeting du Pas-de-Calais</t>
  </si>
  <si>
    <t>Powell</t>
  </si>
  <si>
    <t>Myles-Mills</t>
  </si>
  <si>
    <t>Gerald</t>
  </si>
  <si>
    <t>Laynes</t>
  </si>
  <si>
    <t>Asafa</t>
  </si>
  <si>
    <t>Borzov</t>
  </si>
  <si>
    <t>Matthes</t>
  </si>
  <si>
    <t>Raymond 'Ray'</t>
  </si>
  <si>
    <t>Stewart</t>
  </si>
  <si>
    <t>New York City (MSG), NY</t>
  </si>
  <si>
    <t>US Open</t>
  </si>
  <si>
    <t>Valeriy</t>
  </si>
  <si>
    <t>Bowen</t>
  </si>
  <si>
    <t>Terrance 'Terry'</t>
  </si>
  <si>
    <t>Montgomery</t>
  </si>
  <si>
    <t>dq(1)+</t>
  </si>
  <si>
    <t>Desai</t>
  </si>
  <si>
    <t>Viktor</t>
  </si>
  <si>
    <t>Bryzgin</t>
  </si>
  <si>
    <t>Leroy</t>
  </si>
  <si>
    <t>Burrell</t>
  </si>
  <si>
    <t>Dennis</t>
  </si>
  <si>
    <t>Cali</t>
  </si>
  <si>
    <t>Robert</t>
  </si>
  <si>
    <t>Esmie</t>
  </si>
  <si>
    <t>Kareem</t>
  </si>
  <si>
    <t>Kelly</t>
  </si>
  <si>
    <t>Venancio</t>
  </si>
  <si>
    <t>Jose</t>
  </si>
  <si>
    <t>Ronald</t>
  </si>
  <si>
    <t>Pognon</t>
  </si>
  <si>
    <t>Nesta</t>
  </si>
  <si>
    <t>Carter</t>
  </si>
  <si>
    <t>Knights of Columbus Games</t>
  </si>
  <si>
    <t>Wolfgang</t>
  </si>
  <si>
    <t>Lobe</t>
  </si>
  <si>
    <t>McRae</t>
  </si>
  <si>
    <t>Trell</t>
  </si>
  <si>
    <t>Kimmons</t>
  </si>
  <si>
    <t>Ron</t>
  </si>
  <si>
    <t>Toronto (), On</t>
  </si>
  <si>
    <t>Bryan</t>
  </si>
  <si>
    <t>Howard</t>
  </si>
  <si>
    <t>Ibrahim</t>
  </si>
  <si>
    <t>Meite</t>
  </si>
  <si>
    <t>CIV</t>
  </si>
  <si>
    <t>Nicolas</t>
  </si>
  <si>
    <t>Macrozonaris</t>
  </si>
  <si>
    <t>Gennadiy</t>
  </si>
  <si>
    <t>Chernovol</t>
  </si>
  <si>
    <t>KAZ</t>
  </si>
  <si>
    <t>Knights of Columbus Invit'l</t>
  </si>
  <si>
    <t>Andrey</t>
  </si>
  <si>
    <t>Grigoryev</t>
  </si>
  <si>
    <t>VR-GP</t>
  </si>
  <si>
    <t>Beijing (National Stadium)</t>
  </si>
  <si>
    <t>CHN</t>
  </si>
  <si>
    <t>OT</t>
  </si>
  <si>
    <t>New Orleans (Tad Gormley Stadium), La</t>
  </si>
  <si>
    <t>Marcel</t>
  </si>
  <si>
    <t>Peter</t>
  </si>
  <si>
    <t>Hargraves</t>
  </si>
  <si>
    <t>Bryce</t>
  </si>
  <si>
    <t>Robinson</t>
  </si>
  <si>
    <t>McNeill</t>
  </si>
  <si>
    <t>Fedoriv</t>
  </si>
  <si>
    <t>Yuriy</t>
  </si>
  <si>
    <t>Mizera</t>
  </si>
  <si>
    <t>Sergiy</t>
  </si>
  <si>
    <t>Osovich</t>
  </si>
  <si>
    <t>UKR</t>
  </si>
  <si>
    <t>World Class</t>
  </si>
  <si>
    <t>Roland</t>
  </si>
  <si>
    <t>Nemeth</t>
  </si>
  <si>
    <t>HUN</t>
  </si>
  <si>
    <t>Omole</t>
  </si>
  <si>
    <t>Abidemi 'Demi'</t>
  </si>
  <si>
    <t>Christophe</t>
  </si>
  <si>
    <t>Lemaitre</t>
  </si>
  <si>
    <t>Douglas</t>
  </si>
  <si>
    <t>Bignall</t>
  </si>
  <si>
    <t>Justin</t>
  </si>
  <si>
    <t>Gatlin</t>
  </si>
  <si>
    <t>Ray</t>
  </si>
  <si>
    <t>Syracuse (), NY</t>
  </si>
  <si>
    <t>Anvar</t>
  </si>
  <si>
    <t>Kuchmuradov</t>
  </si>
  <si>
    <t>UZB</t>
  </si>
  <si>
    <t>Dmitriy</t>
  </si>
  <si>
    <t>Bartenyev</t>
  </si>
  <si>
    <t>Vitaliy</t>
  </si>
  <si>
    <t>Savin</t>
  </si>
  <si>
    <t>Marcoullides</t>
  </si>
  <si>
    <t>CYP</t>
  </si>
  <si>
    <t>Anninos</t>
  </si>
  <si>
    <t>Emelieze</t>
  </si>
  <si>
    <t>Marcus</t>
  </si>
  <si>
    <t>Rowland</t>
  </si>
  <si>
    <t>Rabe</t>
  </si>
  <si>
    <t>Vladimir</t>
  </si>
  <si>
    <t>Muravyov</t>
  </si>
  <si>
    <t>Frantisek</t>
  </si>
  <si>
    <t>Ptacnik</t>
  </si>
  <si>
    <t>CZE</t>
  </si>
  <si>
    <t>Prague ()</t>
  </si>
  <si>
    <t>Albert</t>
  </si>
  <si>
    <t>Lawrence</t>
  </si>
  <si>
    <t>Grenoble (Palais des Sports)</t>
  </si>
  <si>
    <t>Antoine</t>
  </si>
  <si>
    <t>Richard</t>
  </si>
  <si>
    <t>Harvey</t>
  </si>
  <si>
    <t>Glance</t>
  </si>
  <si>
    <t>Steffen</t>
  </si>
  <si>
    <t>Bringmann</t>
  </si>
  <si>
    <t>Valik</t>
  </si>
  <si>
    <t>Jiri</t>
  </si>
  <si>
    <t>Brian</t>
  </si>
  <si>
    <t>Cooper</t>
  </si>
  <si>
    <t>Cleveland (), Oh</t>
  </si>
  <si>
    <t>DaBryan</t>
  </si>
  <si>
    <t>Blanton</t>
  </si>
  <si>
    <t>Emmanuel</t>
  </si>
  <si>
    <t>Ngom Priso</t>
  </si>
  <si>
    <t>Cordero</t>
  </si>
  <si>
    <t>Gray</t>
  </si>
  <si>
    <t>Saskatoon (Saskatoon Field House), Sk</t>
  </si>
  <si>
    <t>Hamilton (1st Ontario Center-form. Copps Coliseum), On</t>
  </si>
  <si>
    <t>Kobe (Kobe Green Arena)</t>
  </si>
  <si>
    <t>Madrid (Palacio de Deportes de la Comunidad)</t>
  </si>
  <si>
    <t>Mem'l Jose Maria Cagigal</t>
  </si>
  <si>
    <t>Reno (Bill Cosby Indoor Track-Univ of Nevada), Nv</t>
  </si>
  <si>
    <t>Windsor (St. Denis Centre-Univ of Windsor), On</t>
  </si>
  <si>
    <t>Sindelfingen (Glaspalast Sindelfingen)</t>
  </si>
  <si>
    <t>Montreal (CS Claude-Robillard Indoor Track), Qc</t>
  </si>
  <si>
    <t>Eaubonne (CDFAS)</t>
  </si>
  <si>
    <t>San Diego (San Diego Sports Arena), Ca</t>
  </si>
  <si>
    <t>San Diego Indoor Track Meet</t>
  </si>
  <si>
    <t>Rosemont-East Rutherford (Meadowlands Arena), NJ</t>
  </si>
  <si>
    <t>Nyiregyhaza (Continental Arena)</t>
  </si>
  <si>
    <t>Streete-Thompson</t>
  </si>
  <si>
    <t>CAY</t>
  </si>
  <si>
    <t>Kurratt</t>
  </si>
  <si>
    <t>Klaus-Dieter</t>
  </si>
  <si>
    <t>Serrette</t>
  </si>
  <si>
    <t>Edmonton (), Ab</t>
  </si>
  <si>
    <t>Butler</t>
  </si>
  <si>
    <t>Greg</t>
  </si>
  <si>
    <t>Moses</t>
  </si>
  <si>
    <t>Joel</t>
  </si>
  <si>
    <t>Isasi</t>
  </si>
  <si>
    <t>Ephraim</t>
  </si>
  <si>
    <t>Los Angeles (Los Angeles Sports Arena-defunct), Ca</t>
  </si>
  <si>
    <t>Heimo</t>
  </si>
  <si>
    <t>Siegert</t>
  </si>
  <si>
    <t>AUT</t>
  </si>
  <si>
    <t>Schielleiten ()</t>
  </si>
  <si>
    <t>Nikolaj</t>
  </si>
  <si>
    <t>Homan</t>
  </si>
  <si>
    <t>BLR</t>
  </si>
  <si>
    <t>Minsk Indoor Meeting</t>
  </si>
  <si>
    <t>Kimmari</t>
  </si>
  <si>
    <t>Roach</t>
  </si>
  <si>
    <t>Rogers</t>
  </si>
  <si>
    <t>Vasilios</t>
  </si>
  <si>
    <t>Papageorgopoulos</t>
  </si>
  <si>
    <t>Eugen</t>
  </si>
  <si>
    <t>Minsk (Bassein Respublikanskogo Centra Olimpiiskoi Podgotovki PO Legkoi Atletike)</t>
  </si>
  <si>
    <t>?</t>
  </si>
  <si>
    <t>Hamilton Indoor Games</t>
  </si>
  <si>
    <t>Classique Vert et Or</t>
  </si>
  <si>
    <t>McGill Invit'l</t>
  </si>
  <si>
    <t>Corsaire Chaparal</t>
  </si>
  <si>
    <t>i-150</t>
  </si>
  <si>
    <t>Edmonton (Commonwealth Stadium), Ab</t>
  </si>
  <si>
    <t>GPF</t>
  </si>
  <si>
    <t>Paris (Stade Sebastien Charlety)</t>
  </si>
  <si>
    <t>Tsiklitiria</t>
  </si>
  <si>
    <t>dq()</t>
  </si>
  <si>
    <t>3=+</t>
  </si>
  <si>
    <t>Shlyapnikov</t>
  </si>
  <si>
    <t>dq(1)</t>
  </si>
  <si>
    <t>World Indoor Championships</t>
  </si>
  <si>
    <t>Troy</t>
  </si>
  <si>
    <t>dos Santos</t>
  </si>
  <si>
    <t>O'Brian</t>
  </si>
  <si>
    <t>Gibbons</t>
  </si>
  <si>
    <t>London (Olympic Stadium)</t>
  </si>
  <si>
    <t>Indianapolis (Hoosier Dome), In</t>
  </si>
  <si>
    <t>Sherbrooke (Palais des Sports Leopold-Drolet), Qc</t>
  </si>
  <si>
    <t>Montreal (Richard Tomlinson Fieldhouse-McGill Univ), Qc</t>
  </si>
  <si>
    <t>Helsinki (Olympic Stadium)</t>
  </si>
  <si>
    <t>FIN</t>
  </si>
  <si>
    <t>Osaka (Nagai Stadium)</t>
  </si>
  <si>
    <t>Atlanta (), Ga</t>
  </si>
  <si>
    <t>Coleman</t>
  </si>
  <si>
    <t>Birmingham (Arena Birmingham)</t>
  </si>
  <si>
    <t>Albuquerque (Albuquerque Convention Centre), NM</t>
  </si>
  <si>
    <t>Ronald 'Ronnie'</t>
  </si>
  <si>
    <t>Baker</t>
  </si>
  <si>
    <t>Clemson Invitational</t>
  </si>
  <si>
    <t>Clemson (Rock Norman Track &amp; Field Complex), SC</t>
  </si>
  <si>
    <t>NC-Indoors</t>
  </si>
  <si>
    <t>Daron</t>
  </si>
  <si>
    <t>Council</t>
  </si>
  <si>
    <t>Indoor Meet</t>
  </si>
  <si>
    <t>Darwin</t>
  </si>
  <si>
    <t>Cook</t>
  </si>
  <si>
    <t>Sharpe</t>
  </si>
  <si>
    <t>Haas</t>
  </si>
  <si>
    <t>FRG</t>
  </si>
  <si>
    <t>Dortmund ()</t>
  </si>
  <si>
    <t>Bates</t>
  </si>
  <si>
    <t>Daniel</t>
  </si>
  <si>
    <t>ANT</t>
  </si>
  <si>
    <t>Garvin</t>
  </si>
  <si>
    <t>Nobuharu</t>
  </si>
  <si>
    <t>Asahara</t>
  </si>
  <si>
    <t>Attila</t>
  </si>
  <si>
    <t>Kovacs</t>
  </si>
  <si>
    <t>4=+</t>
  </si>
  <si>
    <t>Randall</t>
  </si>
  <si>
    <t>Evans</t>
  </si>
  <si>
    <t>Reno Air Games</t>
  </si>
  <si>
    <t>???</t>
  </si>
  <si>
    <t>Darren</t>
  </si>
  <si>
    <t>Braithwaite</t>
  </si>
  <si>
    <t>Jobst</t>
  </si>
  <si>
    <t>Kiel ()</t>
  </si>
  <si>
    <t>Hirscht</t>
  </si>
  <si>
    <t>Metz</t>
  </si>
  <si>
    <t>Gert (Gerd)</t>
  </si>
  <si>
    <t>Bieler</t>
  </si>
  <si>
    <t>Eckart</t>
  </si>
  <si>
    <t>Brieger</t>
  </si>
  <si>
    <t>West Berlin ()</t>
  </si>
  <si>
    <t>Eberhard</t>
  </si>
  <si>
    <t>Weise</t>
  </si>
  <si>
    <t>Houston</t>
  </si>
  <si>
    <t>McTear</t>
  </si>
  <si>
    <t>SF Examiner Games</t>
  </si>
  <si>
    <t>San Francisco-Daly City (Cow Palace), Ca</t>
  </si>
  <si>
    <t>Kornelyuk</t>
  </si>
  <si>
    <t>Olusoji Adetokunbo</t>
  </si>
  <si>
    <t>Fasuba</t>
  </si>
  <si>
    <t>Super GP</t>
  </si>
  <si>
    <t>Doha (Suheim Bin Hamad/Qatar SC Stadium)</t>
  </si>
  <si>
    <t>QAT</t>
  </si>
  <si>
    <t>Jimmy</t>
  </si>
  <si>
    <t>Vicaut</t>
  </si>
  <si>
    <t>Akani</t>
  </si>
  <si>
    <t>Simbine</t>
  </si>
  <si>
    <t>Doha (Khalifa Stadium)</t>
  </si>
  <si>
    <t>Thompson</t>
  </si>
  <si>
    <t>Marc</t>
  </si>
  <si>
    <t>Burns</t>
  </si>
  <si>
    <t>6=+</t>
  </si>
  <si>
    <t>Anthony 'Tony'</t>
  </si>
  <si>
    <t>Frater</t>
  </si>
  <si>
    <t>Russian Winter</t>
  </si>
  <si>
    <t>East Berlin (Sportforum Dynamo-Sporthalle)</t>
  </si>
  <si>
    <t>XVI Internationalen Hallen-Meeting</t>
  </si>
  <si>
    <t>Hans-Joachim</t>
  </si>
  <si>
    <t>Zenk</t>
  </si>
  <si>
    <t>Moscow (Olimpiyskiy Stadium)</t>
  </si>
  <si>
    <t>ir</t>
  </si>
  <si>
    <t>Kasupe Time Trial-Exhibition</t>
  </si>
  <si>
    <t>Tokyo (location not yet determined)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</si>
</sst>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rgb="FF00B050"/>
      <name val="Calibri"/>
      <family val="2"/>
      <scheme val="minor"/>
    </font>
    <font>
      <sz val="10.5"/>
      <color theme="5" tint="0.39994506668294322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7030A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9" tint="-0.249977111117893"/>
      <name val="Calibri"/>
      <family val="2"/>
      <scheme val="minor"/>
    </font>
    <font>
      <sz val="10.5"/>
      <color theme="9" tint="-0.24994659260841701"/>
      <name val="Calibri"/>
      <family val="2"/>
      <scheme val="minor"/>
    </font>
    <font>
      <b/>
      <sz val="10.5"/>
      <color rgb="FFFF00FF"/>
      <name val="Calibri"/>
      <family val="2"/>
      <scheme val="minor"/>
    </font>
    <font>
      <sz val="10.5"/>
      <color rgb="FF9C0006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2" fontId="5" fillId="2" borderId="0" xfId="0" applyNumberFormat="1" applyFont="1" applyFill="1"/>
    <xf numFmtId="0" fontId="6" fillId="0" borderId="0" xfId="0" applyFont="1"/>
    <xf numFmtId="0" fontId="6" fillId="0" borderId="0" xfId="0" applyNumberFormat="1" applyFont="1"/>
    <xf numFmtId="49" fontId="6" fillId="0" borderId="0" xfId="0" applyNumberFormat="1" applyFont="1"/>
    <xf numFmtId="1" fontId="2" fillId="0" borderId="0" xfId="0" applyNumberFormat="1" applyFont="1" applyAlignment="1"/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0" xfId="0" applyNumberFormat="1" applyFont="1"/>
    <xf numFmtId="49" fontId="7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0" fontId="8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4" fillId="0" borderId="0" xfId="0" applyFont="1" applyBorder="1" applyAlignment="1"/>
    <xf numFmtId="2" fontId="8" fillId="0" borderId="0" xfId="0" applyNumberFormat="1" applyFont="1"/>
    <xf numFmtId="164" fontId="8" fillId="0" borderId="0" xfId="0" applyNumberFormat="1" applyFont="1"/>
    <xf numFmtId="0" fontId="8" fillId="0" borderId="0" xfId="0" applyNumberFormat="1" applyFont="1"/>
    <xf numFmtId="49" fontId="8" fillId="0" borderId="0" xfId="0" applyNumberFormat="1" applyFont="1"/>
    <xf numFmtId="0" fontId="3" fillId="0" borderId="0" xfId="0" applyFont="1"/>
    <xf numFmtId="0" fontId="2" fillId="0" borderId="0" xfId="0" applyFont="1" applyAlignment="1"/>
    <xf numFmtId="0" fontId="2" fillId="0" borderId="0" xfId="0" applyNumberFormat="1" applyFont="1" applyAlignment="1"/>
    <xf numFmtId="49" fontId="2" fillId="0" borderId="0" xfId="0" applyNumberFormat="1" applyFont="1" applyAlignment="1"/>
    <xf numFmtId="0" fontId="6" fillId="0" borderId="0" xfId="0" applyNumberFormat="1" applyFont="1" applyAlignment="1"/>
    <xf numFmtId="49" fontId="6" fillId="0" borderId="0" xfId="0" applyNumberFormat="1" applyFont="1" applyAlignment="1"/>
    <xf numFmtId="0" fontId="7" fillId="0" borderId="0" xfId="0" applyFont="1" applyBorder="1" applyAlignment="1"/>
    <xf numFmtId="0" fontId="7" fillId="0" borderId="0" xfId="0" applyNumberFormat="1" applyFont="1" applyBorder="1" applyAlignment="1"/>
    <xf numFmtId="49" fontId="7" fillId="0" borderId="0" xfId="0" applyNumberFormat="1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7" fillId="0" borderId="0" xfId="0" applyNumberFormat="1" applyFont="1" applyAlignment="1"/>
    <xf numFmtId="49" fontId="7" fillId="0" borderId="0" xfId="0" applyNumberFormat="1" applyFont="1" applyAlignment="1"/>
    <xf numFmtId="0" fontId="6" fillId="0" borderId="0" xfId="0" applyFont="1" applyAlignment="1"/>
    <xf numFmtId="1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3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NumberFormat="1" applyFont="1"/>
    <xf numFmtId="49" fontId="10" fillId="0" borderId="0" xfId="0" applyNumberFormat="1" applyFont="1"/>
    <xf numFmtId="2" fontId="10" fillId="0" borderId="0" xfId="0" applyNumberFormat="1" applyFont="1"/>
    <xf numFmtId="164" fontId="10" fillId="0" borderId="0" xfId="0" applyNumberFormat="1" applyFont="1"/>
    <xf numFmtId="1" fontId="10" fillId="0" borderId="0" xfId="0" applyNumberFormat="1" applyFont="1" applyAlignment="1"/>
    <xf numFmtId="2" fontId="9" fillId="0" borderId="0" xfId="0" applyNumberFormat="1" applyFont="1"/>
    <xf numFmtId="164" fontId="9" fillId="0" borderId="0" xfId="0" applyNumberFormat="1" applyFont="1"/>
    <xf numFmtId="0" fontId="9" fillId="0" borderId="0" xfId="0" applyNumberFormat="1" applyFont="1"/>
    <xf numFmtId="49" fontId="9" fillId="0" borderId="0" xfId="0" applyNumberFormat="1" applyFont="1"/>
    <xf numFmtId="0" fontId="10" fillId="0" borderId="0" xfId="0" applyFont="1" applyAlignment="1"/>
    <xf numFmtId="0" fontId="10" fillId="0" borderId="0" xfId="0" applyNumberFormat="1" applyFont="1" applyAlignment="1"/>
    <xf numFmtId="49" fontId="10" fillId="0" borderId="0" xfId="0" applyNumberFormat="1" applyFont="1" applyAlignment="1"/>
    <xf numFmtId="0" fontId="4" fillId="0" borderId="0" xfId="0" applyFont="1" applyAlignment="1"/>
    <xf numFmtId="0" fontId="4" fillId="0" borderId="0" xfId="0" applyNumberFormat="1" applyFont="1" applyAlignment="1"/>
    <xf numFmtId="49" fontId="4" fillId="0" borderId="0" xfId="0" applyNumberFormat="1" applyFont="1" applyAlignment="1"/>
    <xf numFmtId="0" fontId="8" fillId="0" borderId="0" xfId="0" applyFont="1" applyAlignment="1"/>
    <xf numFmtId="0" fontId="8" fillId="0" borderId="0" xfId="0" applyNumberFormat="1" applyFont="1" applyAlignment="1"/>
    <xf numFmtId="49" fontId="8" fillId="0" borderId="0" xfId="0" applyNumberFormat="1" applyFont="1" applyAlignment="1"/>
    <xf numFmtId="0" fontId="2" fillId="0" borderId="0" xfId="0" applyFont="1" applyFill="1"/>
    <xf numFmtId="0" fontId="11" fillId="0" borderId="0" xfId="0" applyFont="1"/>
    <xf numFmtId="1" fontId="4" fillId="0" borderId="0" xfId="0" applyNumberFormat="1" applyFont="1" applyAlignment="1"/>
    <xf numFmtId="1" fontId="9" fillId="0" borderId="0" xfId="0" applyNumberFormat="1" applyFont="1" applyAlignment="1"/>
    <xf numFmtId="1" fontId="8" fillId="0" borderId="0" xfId="0" applyNumberFormat="1" applyFont="1" applyAlignment="1"/>
    <xf numFmtId="1" fontId="7" fillId="0" borderId="0" xfId="0" applyNumberFormat="1" applyFont="1" applyAlignment="1"/>
    <xf numFmtId="1" fontId="6" fillId="0" borderId="0" xfId="0" applyNumberFormat="1" applyFont="1" applyAlignment="1"/>
    <xf numFmtId="1" fontId="7" fillId="0" borderId="0" xfId="0" applyNumberFormat="1" applyFont="1" applyBorder="1" applyAlignment="1"/>
    <xf numFmtId="0" fontId="9" fillId="0" borderId="0" xfId="0" applyFont="1" applyAlignment="1"/>
    <xf numFmtId="1" fontId="11" fillId="0" borderId="0" xfId="0" applyNumberFormat="1" applyFont="1" applyAlignment="1"/>
    <xf numFmtId="164" fontId="12" fillId="4" borderId="0" xfId="0" applyNumberFormat="1" applyFont="1" applyFill="1"/>
    <xf numFmtId="0" fontId="13" fillId="0" borderId="0" xfId="0" applyFont="1" applyAlignment="1">
      <alignment wrapText="1"/>
    </xf>
    <xf numFmtId="0" fontId="6" fillId="0" borderId="0" xfId="0" applyFont="1" applyAlignment="1">
      <alignment horizontal="right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omen's%20100m%20@%20180812_2" connectionId="3" xr16:uid="{76CBB627-6CFE-419B-97A5-31ED4DC3E069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omen's%20100m%20@%20180812_1" connectionId="2" xr16:uid="{9F3D8E68-8445-4835-8EF3-6C71E853118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omen's%20100m%20@%20180812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9"/>
  <sheetViews>
    <sheetView tabSelected="1" zoomScaleNormal="100" workbookViewId="0">
      <selection activeCell="G2" sqref="G2"/>
    </sheetView>
  </sheetViews>
  <sheetFormatPr defaultRowHeight="15" customHeight="1" x14ac:dyDescent="0.25"/>
  <cols>
    <col min="1" max="1" width="5.28515625" style="1" customWidth="1"/>
    <col min="2" max="2" width="4.42578125" style="1" customWidth="1"/>
    <col min="3" max="3" width="3.5703125" style="1" customWidth="1"/>
    <col min="4" max="4" width="4.5703125" style="3" customWidth="1"/>
    <col min="5" max="5" width="5.7109375" style="3" customWidth="1"/>
    <col min="6" max="6" width="18.5703125" style="2" customWidth="1"/>
    <col min="7" max="7" width="17.140625" style="2" customWidth="1"/>
    <col min="8" max="8" width="5.85546875" style="2" customWidth="1"/>
    <col min="9" max="9" width="3" style="2" customWidth="1"/>
    <col min="10" max="10" width="9.42578125" style="2" customWidth="1"/>
    <col min="11" max="11" width="4.7109375" style="12" customWidth="1"/>
    <col min="12" max="12" width="5.7109375" style="2" customWidth="1"/>
    <col min="13" max="13" width="3.5703125" style="2" customWidth="1"/>
    <col min="14" max="14" width="29.140625" style="2" customWidth="1"/>
    <col min="15" max="15" width="2.85546875" style="2" customWidth="1"/>
    <col min="16" max="16" width="9.42578125" style="2" customWidth="1"/>
    <col min="17" max="17" width="4.7109375" style="31" customWidth="1"/>
    <col min="18" max="18" width="45.28515625" style="6" customWidth="1"/>
    <col min="19" max="19" width="5" style="2" customWidth="1"/>
    <col min="20" max="20" width="3.5703125" style="2" customWidth="1"/>
    <col min="21" max="16384" width="9.140625" style="2"/>
  </cols>
  <sheetData>
    <row r="1" spans="1:20" s="45" customFormat="1" ht="15" customHeight="1" x14ac:dyDescent="0.25">
      <c r="A1" s="45" t="s">
        <v>2</v>
      </c>
      <c r="B1" s="45" t="s">
        <v>99</v>
      </c>
      <c r="C1" s="45" t="s">
        <v>154</v>
      </c>
      <c r="D1" s="45" t="s">
        <v>47</v>
      </c>
      <c r="E1" s="45" t="s">
        <v>147</v>
      </c>
      <c r="F1" s="45" t="s">
        <v>48</v>
      </c>
      <c r="G1" s="45" t="s">
        <v>49</v>
      </c>
      <c r="H1" s="45" t="s">
        <v>148</v>
      </c>
      <c r="I1" s="45" t="s">
        <v>149</v>
      </c>
      <c r="J1" s="45" t="s">
        <v>150</v>
      </c>
      <c r="K1" s="45" t="s">
        <v>151</v>
      </c>
      <c r="L1" s="45" t="s">
        <v>152</v>
      </c>
      <c r="M1" s="45" t="s">
        <v>144</v>
      </c>
      <c r="N1" s="45" t="s">
        <v>145</v>
      </c>
      <c r="O1" s="45" t="s">
        <v>153</v>
      </c>
      <c r="P1" s="45" t="s">
        <v>4</v>
      </c>
      <c r="Q1" s="45" t="s">
        <v>5</v>
      </c>
      <c r="R1" s="45" t="s">
        <v>3</v>
      </c>
      <c r="S1" s="45" t="s">
        <v>146</v>
      </c>
      <c r="T1" s="45" t="s">
        <v>120</v>
      </c>
    </row>
    <row r="2" spans="1:20" s="9" customFormat="1" ht="15" customHeight="1" x14ac:dyDescent="0.25">
      <c r="A2" s="23">
        <v>5.31</v>
      </c>
      <c r="C2" s="47" t="s">
        <v>463</v>
      </c>
      <c r="D2" s="77">
        <v>9</v>
      </c>
      <c r="E2" s="8">
        <f t="shared" ref="E2:E22" si="0">SUM((D2-1)*0.03)+A2</f>
        <v>5.55</v>
      </c>
      <c r="F2" s="9" t="s">
        <v>280</v>
      </c>
      <c r="G2" s="78" t="s">
        <v>281</v>
      </c>
      <c r="H2" s="9" t="s">
        <v>26</v>
      </c>
      <c r="I2" s="9">
        <v>10</v>
      </c>
      <c r="J2" s="11" t="s">
        <v>85</v>
      </c>
      <c r="K2" s="43">
        <v>1982</v>
      </c>
      <c r="L2" s="79" t="s">
        <v>8</v>
      </c>
      <c r="M2" s="9" t="s">
        <v>9</v>
      </c>
      <c r="N2" s="9" t="s">
        <v>464</v>
      </c>
      <c r="O2" s="79">
        <v>1</v>
      </c>
      <c r="P2" s="9" t="s">
        <v>101</v>
      </c>
      <c r="Q2" s="73">
        <v>2011</v>
      </c>
      <c r="R2" s="9" t="s">
        <v>465</v>
      </c>
      <c r="S2" s="9" t="s">
        <v>106</v>
      </c>
      <c r="T2" s="80">
        <f>SUM(Q2-K2)</f>
        <v>29</v>
      </c>
    </row>
    <row r="3" spans="1:20" s="22" customFormat="1" ht="15" customHeight="1" x14ac:dyDescent="0.25">
      <c r="A3" s="18">
        <v>5.47</v>
      </c>
      <c r="B3" s="7"/>
      <c r="C3" s="7"/>
      <c r="D3" s="19">
        <v>0.9</v>
      </c>
      <c r="E3" s="8">
        <f t="shared" si="0"/>
        <v>5.4669999999999996</v>
      </c>
      <c r="F3" s="7" t="s">
        <v>12</v>
      </c>
      <c r="G3" s="7" t="s">
        <v>13</v>
      </c>
      <c r="H3" s="7" t="s">
        <v>72</v>
      </c>
      <c r="I3" s="20">
        <v>21</v>
      </c>
      <c r="J3" s="21" t="s">
        <v>15</v>
      </c>
      <c r="K3" s="69">
        <v>1986</v>
      </c>
      <c r="L3" s="7" t="s">
        <v>8</v>
      </c>
      <c r="M3" s="7" t="s">
        <v>155</v>
      </c>
      <c r="N3" s="7" t="s">
        <v>156</v>
      </c>
      <c r="O3" s="7">
        <v>16</v>
      </c>
      <c r="P3" s="7" t="s">
        <v>15</v>
      </c>
      <c r="Q3" s="61">
        <v>2009</v>
      </c>
      <c r="R3" s="25" t="s">
        <v>131</v>
      </c>
      <c r="S3" s="7" t="s">
        <v>16</v>
      </c>
      <c r="T3" s="12">
        <f>SUM(Q3-K3)</f>
        <v>23</v>
      </c>
    </row>
    <row r="4" spans="1:20" ht="15" customHeight="1" x14ac:dyDescent="0.25">
      <c r="A4" s="54">
        <v>5.5</v>
      </c>
      <c r="B4" s="47"/>
      <c r="C4" s="47" t="s">
        <v>165</v>
      </c>
      <c r="D4" s="55">
        <v>1.1000000000000001</v>
      </c>
      <c r="E4" s="8">
        <f t="shared" si="0"/>
        <v>5.5030000000000001</v>
      </c>
      <c r="F4" s="47" t="s">
        <v>117</v>
      </c>
      <c r="G4" s="47" t="s">
        <v>25</v>
      </c>
      <c r="H4" s="47" t="s">
        <v>64</v>
      </c>
      <c r="I4" s="56">
        <v>30</v>
      </c>
      <c r="J4" s="57" t="s">
        <v>98</v>
      </c>
      <c r="K4" s="70">
        <v>1961</v>
      </c>
      <c r="L4" s="47" t="s">
        <v>214</v>
      </c>
      <c r="M4" s="47" t="s">
        <v>155</v>
      </c>
      <c r="N4" s="47" t="s">
        <v>157</v>
      </c>
      <c r="O4" s="47">
        <v>24</v>
      </c>
      <c r="P4" s="47" t="s">
        <v>1</v>
      </c>
      <c r="Q4" s="75">
        <v>1988</v>
      </c>
      <c r="R4" s="47" t="s">
        <v>133</v>
      </c>
      <c r="S4" s="47" t="s">
        <v>17</v>
      </c>
      <c r="T4" s="12">
        <f>SUM(Q4-K4)</f>
        <v>27</v>
      </c>
    </row>
    <row r="5" spans="1:20" s="22" customFormat="1" ht="15" customHeight="1" x14ac:dyDescent="0.25">
      <c r="A5" s="26">
        <v>5.5</v>
      </c>
      <c r="D5" s="27">
        <v>0</v>
      </c>
      <c r="E5" s="8">
        <f t="shared" si="0"/>
        <v>5.47</v>
      </c>
      <c r="F5" s="22" t="s">
        <v>12</v>
      </c>
      <c r="G5" s="22" t="s">
        <v>13</v>
      </c>
      <c r="I5" s="28"/>
      <c r="J5" s="29"/>
      <c r="K5" s="71"/>
      <c r="L5" s="22" t="s">
        <v>8</v>
      </c>
      <c r="M5" s="22" t="s">
        <v>155</v>
      </c>
      <c r="N5" s="22" t="s">
        <v>157</v>
      </c>
      <c r="O5" s="22">
        <v>16</v>
      </c>
      <c r="P5" s="22" t="s">
        <v>15</v>
      </c>
      <c r="Q5" s="64">
        <v>2008</v>
      </c>
      <c r="R5" s="22" t="s">
        <v>254</v>
      </c>
      <c r="S5" s="22" t="s">
        <v>255</v>
      </c>
      <c r="T5" s="12"/>
    </row>
    <row r="6" spans="1:20" ht="15" customHeight="1" x14ac:dyDescent="0.25">
      <c r="A6" s="1">
        <v>5.51</v>
      </c>
      <c r="B6" s="7"/>
      <c r="C6" s="7"/>
      <c r="D6" s="3">
        <v>-0.2</v>
      </c>
      <c r="E6" s="8">
        <f t="shared" si="0"/>
        <v>5.4740000000000002</v>
      </c>
      <c r="F6" s="2" t="s">
        <v>78</v>
      </c>
      <c r="G6" s="2" t="s">
        <v>122</v>
      </c>
      <c r="H6" s="2" t="s">
        <v>26</v>
      </c>
      <c r="I6" s="4">
        <v>23</v>
      </c>
      <c r="J6" s="5" t="s">
        <v>52</v>
      </c>
      <c r="K6" s="12">
        <v>1974</v>
      </c>
      <c r="L6" s="2" t="s">
        <v>8</v>
      </c>
      <c r="M6" s="2" t="s">
        <v>155</v>
      </c>
      <c r="N6" s="2" t="s">
        <v>156</v>
      </c>
      <c r="O6" s="2">
        <v>5</v>
      </c>
      <c r="P6" s="2" t="s">
        <v>15</v>
      </c>
      <c r="Q6" s="12">
        <v>2001</v>
      </c>
      <c r="R6" s="2" t="s">
        <v>372</v>
      </c>
      <c r="S6" s="2" t="s">
        <v>64</v>
      </c>
      <c r="T6" s="12">
        <f t="shared" ref="T6:T8" si="1">SUM(Q6-K6)</f>
        <v>27</v>
      </c>
    </row>
    <row r="7" spans="1:20" ht="15" customHeight="1" x14ac:dyDescent="0.25">
      <c r="A7" s="1">
        <v>5.51</v>
      </c>
      <c r="B7" s="7"/>
      <c r="C7" s="7"/>
      <c r="D7" s="3">
        <v>1.7</v>
      </c>
      <c r="E7" s="8">
        <f t="shared" si="0"/>
        <v>5.5309999999999997</v>
      </c>
      <c r="F7" s="2" t="s">
        <v>441</v>
      </c>
      <c r="G7" s="2" t="s">
        <v>442</v>
      </c>
      <c r="H7" s="2" t="s">
        <v>68</v>
      </c>
      <c r="I7" s="2">
        <v>9</v>
      </c>
      <c r="J7" s="5" t="s">
        <v>52</v>
      </c>
      <c r="K7" s="12">
        <v>1984</v>
      </c>
      <c r="L7" s="2" t="s">
        <v>8</v>
      </c>
      <c r="M7" s="2" t="s">
        <v>155</v>
      </c>
      <c r="N7" s="2" t="s">
        <v>443</v>
      </c>
      <c r="O7" s="2">
        <v>12</v>
      </c>
      <c r="P7" s="2" t="s">
        <v>10</v>
      </c>
      <c r="Q7" s="12">
        <v>2006</v>
      </c>
      <c r="R7" s="2" t="s">
        <v>444</v>
      </c>
      <c r="S7" s="2" t="s">
        <v>445</v>
      </c>
      <c r="T7" s="12">
        <f t="shared" si="1"/>
        <v>22</v>
      </c>
    </row>
    <row r="8" spans="1:20" s="22" customFormat="1" ht="15" customHeight="1" x14ac:dyDescent="0.25">
      <c r="A8" s="13">
        <v>5.51</v>
      </c>
      <c r="B8" s="15" t="s">
        <v>169</v>
      </c>
      <c r="C8" s="15"/>
      <c r="D8" s="14">
        <v>0</v>
      </c>
      <c r="E8" s="8">
        <f t="shared" si="0"/>
        <v>5.4799999999999995</v>
      </c>
      <c r="F8" s="15" t="s">
        <v>43</v>
      </c>
      <c r="G8" s="15" t="s">
        <v>393</v>
      </c>
      <c r="H8" s="15" t="s">
        <v>26</v>
      </c>
      <c r="I8" s="16">
        <v>6</v>
      </c>
      <c r="J8" s="17" t="s">
        <v>0</v>
      </c>
      <c r="K8" s="72">
        <v>1996</v>
      </c>
      <c r="L8" s="15" t="s">
        <v>8</v>
      </c>
      <c r="M8" s="15" t="s">
        <v>155</v>
      </c>
      <c r="N8" s="15" t="s">
        <v>400</v>
      </c>
      <c r="O8" s="15">
        <v>18</v>
      </c>
      <c r="P8" s="15" t="s">
        <v>85</v>
      </c>
      <c r="Q8" s="40">
        <v>2018</v>
      </c>
      <c r="R8" s="15" t="s">
        <v>395</v>
      </c>
      <c r="S8" s="15" t="s">
        <v>26</v>
      </c>
      <c r="T8" s="12">
        <f t="shared" si="1"/>
        <v>22</v>
      </c>
    </row>
    <row r="9" spans="1:20" s="22" customFormat="1" ht="15" customHeight="1" x14ac:dyDescent="0.25">
      <c r="A9" s="18">
        <v>5.52</v>
      </c>
      <c r="B9" s="7"/>
      <c r="C9" s="7"/>
      <c r="D9" s="19">
        <v>-0.8</v>
      </c>
      <c r="E9" s="8">
        <f t="shared" si="0"/>
        <v>5.4659999999999993</v>
      </c>
      <c r="F9" s="7" t="s">
        <v>43</v>
      </c>
      <c r="G9" s="7" t="s">
        <v>393</v>
      </c>
      <c r="H9" s="7"/>
      <c r="I9" s="20"/>
      <c r="J9" s="21"/>
      <c r="K9" s="69"/>
      <c r="L9" s="7" t="s">
        <v>8</v>
      </c>
      <c r="M9" s="7" t="s">
        <v>155</v>
      </c>
      <c r="N9" s="7" t="s">
        <v>156</v>
      </c>
      <c r="O9" s="7">
        <v>5</v>
      </c>
      <c r="P9" s="7" t="s">
        <v>15</v>
      </c>
      <c r="Q9" s="61">
        <v>2017</v>
      </c>
      <c r="R9" s="7" t="s">
        <v>385</v>
      </c>
      <c r="S9" s="7" t="s">
        <v>11</v>
      </c>
      <c r="T9" s="12"/>
    </row>
    <row r="10" spans="1:20" s="22" customFormat="1" ht="15" customHeight="1" x14ac:dyDescent="0.25">
      <c r="A10" s="23">
        <v>5.52</v>
      </c>
      <c r="B10" s="9"/>
      <c r="C10" s="9"/>
      <c r="D10" s="24">
        <v>0.6</v>
      </c>
      <c r="E10" s="8">
        <f t="shared" si="0"/>
        <v>5.508</v>
      </c>
      <c r="F10" s="9" t="s">
        <v>43</v>
      </c>
      <c r="G10" s="9" t="s">
        <v>393</v>
      </c>
      <c r="H10" s="9"/>
      <c r="I10" s="10"/>
      <c r="J10" s="11"/>
      <c r="K10" s="73"/>
      <c r="L10" s="9" t="s">
        <v>8</v>
      </c>
      <c r="M10" s="9" t="s">
        <v>155</v>
      </c>
      <c r="N10" s="9" t="s">
        <v>156</v>
      </c>
      <c r="O10" s="9">
        <v>28</v>
      </c>
      <c r="P10" s="9" t="s">
        <v>1</v>
      </c>
      <c r="Q10" s="43">
        <v>2019</v>
      </c>
      <c r="R10" s="9" t="s">
        <v>450</v>
      </c>
      <c r="S10" s="9" t="s">
        <v>445</v>
      </c>
      <c r="T10" s="12"/>
    </row>
    <row r="11" spans="1:20" ht="15" customHeight="1" x14ac:dyDescent="0.25">
      <c r="A11" s="51">
        <v>5.53</v>
      </c>
      <c r="B11" s="48"/>
      <c r="C11" s="48" t="s">
        <v>165</v>
      </c>
      <c r="D11" s="52">
        <v>1</v>
      </c>
      <c r="E11" s="8">
        <f t="shared" si="0"/>
        <v>5.53</v>
      </c>
      <c r="F11" s="48" t="s">
        <v>117</v>
      </c>
      <c r="G11" s="48" t="s">
        <v>25</v>
      </c>
      <c r="H11" s="48"/>
      <c r="I11" s="49"/>
      <c r="J11" s="50"/>
      <c r="K11" s="53"/>
      <c r="L11" s="48" t="s">
        <v>8</v>
      </c>
      <c r="M11" s="48" t="s">
        <v>155</v>
      </c>
      <c r="N11" s="48" t="s">
        <v>156</v>
      </c>
      <c r="O11" s="48">
        <v>30</v>
      </c>
      <c r="P11" s="48" t="s">
        <v>15</v>
      </c>
      <c r="Q11" s="58">
        <v>1987</v>
      </c>
      <c r="R11" s="48" t="s">
        <v>159</v>
      </c>
      <c r="S11" s="48" t="s">
        <v>63</v>
      </c>
      <c r="T11" s="53"/>
    </row>
    <row r="12" spans="1:20" ht="15" customHeight="1" x14ac:dyDescent="0.25">
      <c r="A12" s="1">
        <v>5.53</v>
      </c>
      <c r="B12" s="2"/>
      <c r="C12" s="2"/>
      <c r="D12" s="3">
        <v>1.1000000000000001</v>
      </c>
      <c r="E12" s="8">
        <f t="shared" si="0"/>
        <v>5.5330000000000004</v>
      </c>
      <c r="F12" s="2" t="s">
        <v>220</v>
      </c>
      <c r="G12" s="2" t="s">
        <v>79</v>
      </c>
      <c r="H12" s="2" t="s">
        <v>26</v>
      </c>
      <c r="I12" s="2">
        <v>20</v>
      </c>
      <c r="J12" s="5" t="s">
        <v>85</v>
      </c>
      <c r="K12" s="12">
        <v>1966</v>
      </c>
      <c r="L12" s="2" t="s">
        <v>8</v>
      </c>
      <c r="M12" s="2" t="s">
        <v>155</v>
      </c>
      <c r="N12" s="2" t="s">
        <v>256</v>
      </c>
      <c r="O12" s="2">
        <v>15</v>
      </c>
      <c r="P12" s="2" t="s">
        <v>39</v>
      </c>
      <c r="Q12" s="31">
        <v>1992</v>
      </c>
      <c r="R12" s="2" t="s">
        <v>257</v>
      </c>
      <c r="S12" s="2" t="s">
        <v>26</v>
      </c>
      <c r="T12" s="12">
        <f t="shared" ref="T12:T13" si="2">SUM(Q12-K12)</f>
        <v>26</v>
      </c>
    </row>
    <row r="13" spans="1:20" ht="15" customHeight="1" x14ac:dyDescent="0.25">
      <c r="A13" s="1">
        <v>5.53</v>
      </c>
      <c r="B13" s="7"/>
      <c r="C13" s="7"/>
      <c r="D13" s="3">
        <v>0.2</v>
      </c>
      <c r="E13" s="8">
        <f t="shared" si="0"/>
        <v>5.5060000000000002</v>
      </c>
      <c r="F13" s="2" t="s">
        <v>90</v>
      </c>
      <c r="G13" s="2" t="s">
        <v>91</v>
      </c>
      <c r="H13" s="31" t="s">
        <v>64</v>
      </c>
      <c r="I13" s="32">
        <v>12</v>
      </c>
      <c r="J13" s="33" t="s">
        <v>52</v>
      </c>
      <c r="K13" s="12">
        <v>1967</v>
      </c>
      <c r="L13" s="2" t="s">
        <v>8</v>
      </c>
      <c r="M13" s="2" t="s">
        <v>155</v>
      </c>
      <c r="N13" s="2" t="s">
        <v>156</v>
      </c>
      <c r="O13" s="2">
        <v>22</v>
      </c>
      <c r="P13" s="2" t="s">
        <v>15</v>
      </c>
      <c r="Q13" s="31">
        <v>1999</v>
      </c>
      <c r="R13" s="2" t="s">
        <v>139</v>
      </c>
      <c r="S13" s="2" t="s">
        <v>35</v>
      </c>
      <c r="T13" s="12">
        <f t="shared" si="2"/>
        <v>32</v>
      </c>
    </row>
    <row r="14" spans="1:20" s="22" customFormat="1" ht="15" customHeight="1" x14ac:dyDescent="0.25">
      <c r="A14" s="13">
        <v>5.53</v>
      </c>
      <c r="B14" s="15" t="s">
        <v>95</v>
      </c>
      <c r="C14" s="15"/>
      <c r="D14" s="14">
        <v>0</v>
      </c>
      <c r="E14" s="8">
        <f t="shared" si="0"/>
        <v>5.5</v>
      </c>
      <c r="F14" s="15" t="s">
        <v>43</v>
      </c>
      <c r="G14" s="15" t="s">
        <v>393</v>
      </c>
      <c r="H14" s="15"/>
      <c r="I14" s="16"/>
      <c r="J14" s="17"/>
      <c r="K14" s="72"/>
      <c r="L14" s="15" t="s">
        <v>8</v>
      </c>
      <c r="M14" s="15" t="s">
        <v>14</v>
      </c>
      <c r="N14" s="15" t="s">
        <v>398</v>
      </c>
      <c r="O14" s="15">
        <v>19</v>
      </c>
      <c r="P14" s="15" t="s">
        <v>96</v>
      </c>
      <c r="Q14" s="40">
        <v>2018</v>
      </c>
      <c r="R14" s="15" t="s">
        <v>399</v>
      </c>
      <c r="S14" s="15" t="s">
        <v>26</v>
      </c>
      <c r="T14" s="12"/>
    </row>
    <row r="15" spans="1:20" s="22" customFormat="1" ht="15" customHeight="1" x14ac:dyDescent="0.25">
      <c r="A15" s="13">
        <v>5.53</v>
      </c>
      <c r="B15" s="15" t="s">
        <v>95</v>
      </c>
      <c r="C15" s="15"/>
      <c r="D15" s="14">
        <v>0</v>
      </c>
      <c r="E15" s="8">
        <f t="shared" si="0"/>
        <v>5.5</v>
      </c>
      <c r="F15" s="15" t="s">
        <v>43</v>
      </c>
      <c r="G15" s="15" t="s">
        <v>393</v>
      </c>
      <c r="H15" s="15"/>
      <c r="I15" s="16"/>
      <c r="J15" s="17"/>
      <c r="K15" s="72"/>
      <c r="L15" s="15" t="s">
        <v>8</v>
      </c>
      <c r="M15" s="15" t="s">
        <v>155</v>
      </c>
      <c r="N15" s="15" t="s">
        <v>380</v>
      </c>
      <c r="O15" s="15">
        <v>3</v>
      </c>
      <c r="P15" s="15" t="s">
        <v>0</v>
      </c>
      <c r="Q15" s="40">
        <v>2018</v>
      </c>
      <c r="R15" s="15" t="s">
        <v>394</v>
      </c>
      <c r="S15" s="15" t="s">
        <v>11</v>
      </c>
      <c r="T15" s="12"/>
    </row>
    <row r="16" spans="1:20" ht="15" customHeight="1" x14ac:dyDescent="0.25">
      <c r="A16" s="1">
        <v>5.54</v>
      </c>
      <c r="B16" s="2"/>
      <c r="C16" s="2"/>
      <c r="D16" s="3">
        <v>1.2</v>
      </c>
      <c r="E16" s="8">
        <f t="shared" si="0"/>
        <v>5.5460000000000003</v>
      </c>
      <c r="F16" s="2" t="s">
        <v>206</v>
      </c>
      <c r="G16" s="2" t="s">
        <v>207</v>
      </c>
      <c r="H16" s="31" t="s">
        <v>72</v>
      </c>
      <c r="I16" s="2">
        <v>18</v>
      </c>
      <c r="J16" s="33" t="s">
        <v>0</v>
      </c>
      <c r="K16" s="12">
        <v>1965</v>
      </c>
      <c r="L16" s="2" t="s">
        <v>8</v>
      </c>
      <c r="M16" s="2" t="s">
        <v>155</v>
      </c>
      <c r="N16" s="2" t="s">
        <v>156</v>
      </c>
      <c r="O16" s="2">
        <v>25</v>
      </c>
      <c r="P16" s="2" t="s">
        <v>15</v>
      </c>
      <c r="Q16" s="31">
        <v>1991</v>
      </c>
      <c r="R16" s="2" t="s">
        <v>134</v>
      </c>
      <c r="S16" s="2" t="s">
        <v>106</v>
      </c>
      <c r="T16" s="12">
        <f t="shared" ref="T16:T17" si="3">SUM(Q16-K16)</f>
        <v>26</v>
      </c>
    </row>
    <row r="17" spans="1:20" ht="15" customHeight="1" x14ac:dyDescent="0.25">
      <c r="A17" s="1">
        <v>5.54</v>
      </c>
      <c r="B17" s="2"/>
      <c r="C17" s="2"/>
      <c r="D17" s="3">
        <v>0.7</v>
      </c>
      <c r="E17" s="8">
        <f t="shared" si="0"/>
        <v>5.5309999999999997</v>
      </c>
      <c r="F17" s="2" t="s">
        <v>30</v>
      </c>
      <c r="G17" s="31" t="s">
        <v>31</v>
      </c>
      <c r="H17" s="2" t="s">
        <v>115</v>
      </c>
      <c r="I17" s="4">
        <v>30</v>
      </c>
      <c r="J17" s="5" t="s">
        <v>98</v>
      </c>
      <c r="K17" s="12">
        <v>1973</v>
      </c>
      <c r="L17" s="2" t="s">
        <v>8</v>
      </c>
      <c r="M17" s="2" t="s">
        <v>155</v>
      </c>
      <c r="N17" s="2" t="s">
        <v>157</v>
      </c>
      <c r="O17" s="2">
        <v>27</v>
      </c>
      <c r="P17" s="2" t="s">
        <v>15</v>
      </c>
      <c r="Q17" s="31">
        <v>1996</v>
      </c>
      <c r="R17" s="2" t="s">
        <v>137</v>
      </c>
      <c r="S17" s="2" t="s">
        <v>26</v>
      </c>
      <c r="T17" s="12">
        <f t="shared" si="3"/>
        <v>23</v>
      </c>
    </row>
    <row r="18" spans="1:20" ht="15" customHeight="1" x14ac:dyDescent="0.25">
      <c r="A18" s="1">
        <v>5.54</v>
      </c>
      <c r="B18" s="2" t="s">
        <v>95</v>
      </c>
      <c r="C18" s="7"/>
      <c r="D18" s="3">
        <v>0</v>
      </c>
      <c r="E18" s="8">
        <f t="shared" si="0"/>
        <v>5.51</v>
      </c>
      <c r="F18" s="2" t="s">
        <v>78</v>
      </c>
      <c r="G18" s="2" t="s">
        <v>122</v>
      </c>
      <c r="I18" s="4"/>
      <c r="J18" s="5"/>
      <c r="L18" s="2" t="s">
        <v>8</v>
      </c>
      <c r="M18" s="2" t="s">
        <v>155</v>
      </c>
      <c r="N18" s="2" t="s">
        <v>328</v>
      </c>
      <c r="O18" s="2">
        <v>3</v>
      </c>
      <c r="P18" s="2" t="s">
        <v>85</v>
      </c>
      <c r="Q18" s="31">
        <v>1998</v>
      </c>
      <c r="R18" s="2" t="s">
        <v>327</v>
      </c>
      <c r="S18" s="2" t="s">
        <v>35</v>
      </c>
      <c r="T18" s="12"/>
    </row>
    <row r="19" spans="1:20" ht="15" customHeight="1" x14ac:dyDescent="0.25">
      <c r="A19" s="1">
        <v>5.54</v>
      </c>
      <c r="B19" s="2" t="s">
        <v>95</v>
      </c>
      <c r="C19" s="7"/>
      <c r="D19" s="3">
        <v>0</v>
      </c>
      <c r="E19" s="8">
        <f t="shared" si="0"/>
        <v>5.51</v>
      </c>
      <c r="F19" s="2" t="s">
        <v>78</v>
      </c>
      <c r="G19" s="2" t="s">
        <v>122</v>
      </c>
      <c r="I19" s="4"/>
      <c r="J19" s="5"/>
      <c r="L19" s="2" t="s">
        <v>8</v>
      </c>
      <c r="M19" s="2" t="s">
        <v>34</v>
      </c>
      <c r="N19" s="2" t="s">
        <v>400</v>
      </c>
      <c r="O19" s="2">
        <v>3</v>
      </c>
      <c r="P19" s="2" t="s">
        <v>0</v>
      </c>
      <c r="Q19" s="31">
        <v>2001</v>
      </c>
      <c r="R19" s="2" t="s">
        <v>392</v>
      </c>
      <c r="S19" s="2" t="s">
        <v>26</v>
      </c>
      <c r="T19" s="12"/>
    </row>
    <row r="20" spans="1:20" ht="15" customHeight="1" x14ac:dyDescent="0.25">
      <c r="A20" s="51">
        <v>5.54</v>
      </c>
      <c r="B20" s="48"/>
      <c r="C20" s="48" t="s">
        <v>165</v>
      </c>
      <c r="D20" s="52">
        <v>2</v>
      </c>
      <c r="E20" s="8">
        <f t="shared" si="0"/>
        <v>5.57</v>
      </c>
      <c r="F20" s="48" t="s">
        <v>88</v>
      </c>
      <c r="G20" s="48" t="s">
        <v>213</v>
      </c>
      <c r="H20" s="48" t="s">
        <v>26</v>
      </c>
      <c r="I20" s="49">
        <v>28</v>
      </c>
      <c r="J20" s="50" t="s">
        <v>96</v>
      </c>
      <c r="K20" s="53">
        <v>1975</v>
      </c>
      <c r="L20" s="48" t="s">
        <v>8</v>
      </c>
      <c r="M20" s="48" t="s">
        <v>155</v>
      </c>
      <c r="N20" s="48" t="s">
        <v>373</v>
      </c>
      <c r="O20" s="68">
        <v>14</v>
      </c>
      <c r="P20" s="68" t="s">
        <v>1</v>
      </c>
      <c r="Q20" s="76">
        <v>2002</v>
      </c>
      <c r="R20" s="48" t="s">
        <v>374</v>
      </c>
      <c r="S20" s="68" t="s">
        <v>69</v>
      </c>
      <c r="T20" s="12">
        <f t="shared" ref="T20:T23" si="4">SUM(Q20-K20)</f>
        <v>27</v>
      </c>
    </row>
    <row r="21" spans="1:20" ht="15" customHeight="1" x14ac:dyDescent="0.25">
      <c r="A21" s="1">
        <v>5.54</v>
      </c>
      <c r="B21" s="2"/>
      <c r="C21" s="7"/>
      <c r="D21" s="3">
        <v>1.6</v>
      </c>
      <c r="E21" s="8">
        <f t="shared" si="0"/>
        <v>5.5579999999999998</v>
      </c>
      <c r="F21" s="2" t="s">
        <v>203</v>
      </c>
      <c r="G21" s="2" t="s">
        <v>199</v>
      </c>
      <c r="H21" s="2" t="s">
        <v>72</v>
      </c>
      <c r="I21" s="4">
        <v>23</v>
      </c>
      <c r="J21" s="5" t="s">
        <v>101</v>
      </c>
      <c r="K21" s="12">
        <v>1982</v>
      </c>
      <c r="L21" s="2" t="s">
        <v>8</v>
      </c>
      <c r="M21" s="2" t="s">
        <v>155</v>
      </c>
      <c r="N21" s="2" t="s">
        <v>375</v>
      </c>
      <c r="O21" s="2">
        <v>14</v>
      </c>
      <c r="P21" s="2" t="s">
        <v>39</v>
      </c>
      <c r="Q21" s="12">
        <v>2005</v>
      </c>
      <c r="R21" s="2" t="s">
        <v>161</v>
      </c>
      <c r="S21" s="2" t="s">
        <v>132</v>
      </c>
      <c r="T21" s="12">
        <f t="shared" si="4"/>
        <v>23</v>
      </c>
    </row>
    <row r="22" spans="1:20" ht="15" customHeight="1" x14ac:dyDescent="0.25">
      <c r="A22" s="51">
        <v>5.54</v>
      </c>
      <c r="B22" s="48"/>
      <c r="C22" s="48" t="s">
        <v>165</v>
      </c>
      <c r="D22" s="52">
        <v>1.7</v>
      </c>
      <c r="E22" s="8">
        <f t="shared" si="0"/>
        <v>5.5609999999999999</v>
      </c>
      <c r="F22" s="48" t="s">
        <v>280</v>
      </c>
      <c r="G22" s="48" t="s">
        <v>281</v>
      </c>
      <c r="H22" s="48"/>
      <c r="I22" s="49"/>
      <c r="J22" s="50"/>
      <c r="K22" s="53"/>
      <c r="L22" s="48" t="s">
        <v>23</v>
      </c>
      <c r="M22" s="48" t="s">
        <v>155</v>
      </c>
      <c r="N22" s="48" t="s">
        <v>443</v>
      </c>
      <c r="O22" s="48">
        <v>12</v>
      </c>
      <c r="P22" s="48" t="s">
        <v>10</v>
      </c>
      <c r="Q22" s="53">
        <v>2006</v>
      </c>
      <c r="R22" s="48" t="s">
        <v>444</v>
      </c>
      <c r="S22" s="48" t="s">
        <v>445</v>
      </c>
      <c r="T22" s="12"/>
    </row>
    <row r="23" spans="1:20" s="22" customFormat="1" ht="15" customHeight="1" x14ac:dyDescent="0.25">
      <c r="A23" s="18">
        <v>5.54</v>
      </c>
      <c r="B23" s="7"/>
      <c r="C23" s="7"/>
      <c r="D23" s="19">
        <v>0.9</v>
      </c>
      <c r="E23" s="8">
        <f>SUM((D23-1)*0.03)+A23</f>
        <v>5.5369999999999999</v>
      </c>
      <c r="F23" s="7" t="s">
        <v>6</v>
      </c>
      <c r="G23" s="7" t="s">
        <v>7</v>
      </c>
      <c r="H23" s="7" t="s">
        <v>26</v>
      </c>
      <c r="I23" s="20">
        <v>9</v>
      </c>
      <c r="J23" s="21" t="s">
        <v>15</v>
      </c>
      <c r="K23" s="69">
        <v>1982</v>
      </c>
      <c r="L23" s="7" t="s">
        <v>23</v>
      </c>
      <c r="M23" s="7" t="s">
        <v>155</v>
      </c>
      <c r="N23" s="7" t="s">
        <v>156</v>
      </c>
      <c r="O23" s="7">
        <v>16</v>
      </c>
      <c r="P23" s="7" t="s">
        <v>15</v>
      </c>
      <c r="Q23" s="61">
        <v>2009</v>
      </c>
      <c r="R23" s="25" t="s">
        <v>131</v>
      </c>
      <c r="S23" s="7" t="s">
        <v>16</v>
      </c>
      <c r="T23" s="12">
        <f t="shared" si="4"/>
        <v>27</v>
      </c>
    </row>
    <row r="24" spans="1:20" s="22" customFormat="1" ht="15" customHeight="1" x14ac:dyDescent="0.25">
      <c r="A24" s="26">
        <v>5.54</v>
      </c>
      <c r="D24" s="27">
        <v>1.5</v>
      </c>
      <c r="E24" s="8">
        <f t="shared" ref="E2:E69" si="5">SUM((D24-1)*0.03)+A24</f>
        <v>5.5549999999999997</v>
      </c>
      <c r="F24" s="22" t="s">
        <v>12</v>
      </c>
      <c r="G24" s="22" t="s">
        <v>13</v>
      </c>
      <c r="I24" s="28"/>
      <c r="J24" s="29"/>
      <c r="K24" s="71"/>
      <c r="L24" s="22" t="s">
        <v>8</v>
      </c>
      <c r="M24" s="22" t="s">
        <v>155</v>
      </c>
      <c r="N24" s="22" t="s">
        <v>157</v>
      </c>
      <c r="O24" s="22">
        <v>5</v>
      </c>
      <c r="P24" s="22" t="s">
        <v>15</v>
      </c>
      <c r="Q24" s="64">
        <v>2012</v>
      </c>
      <c r="R24" s="22" t="s">
        <v>385</v>
      </c>
      <c r="S24" s="22" t="s">
        <v>11</v>
      </c>
      <c r="T24" s="12"/>
    </row>
    <row r="25" spans="1:20" ht="15" customHeight="1" x14ac:dyDescent="0.25">
      <c r="A25" s="51">
        <v>5.55</v>
      </c>
      <c r="B25" s="48" t="s">
        <v>95</v>
      </c>
      <c r="C25" s="48" t="s">
        <v>165</v>
      </c>
      <c r="D25" s="52">
        <v>0</v>
      </c>
      <c r="E25" s="8">
        <f t="shared" si="5"/>
        <v>5.52</v>
      </c>
      <c r="F25" s="48" t="s">
        <v>117</v>
      </c>
      <c r="G25" s="48" t="s">
        <v>25</v>
      </c>
      <c r="H25" s="48"/>
      <c r="I25" s="49"/>
      <c r="J25" s="50"/>
      <c r="K25" s="53"/>
      <c r="L25" s="48">
        <v>1</v>
      </c>
      <c r="M25" s="48" t="s">
        <v>155</v>
      </c>
      <c r="N25" s="48"/>
      <c r="O25" s="48">
        <v>31</v>
      </c>
      <c r="P25" s="48" t="s">
        <v>96</v>
      </c>
      <c r="Q25" s="58">
        <v>1987</v>
      </c>
      <c r="R25" s="48" t="s">
        <v>188</v>
      </c>
      <c r="S25" s="48" t="s">
        <v>64</v>
      </c>
      <c r="T25" s="53"/>
    </row>
    <row r="26" spans="1:20" ht="15" customHeight="1" x14ac:dyDescent="0.25">
      <c r="A26" s="1">
        <v>5.55</v>
      </c>
      <c r="B26" s="2"/>
      <c r="C26" s="2"/>
      <c r="D26" s="3">
        <v>1.2</v>
      </c>
      <c r="E26" s="8">
        <f t="shared" si="5"/>
        <v>5.556</v>
      </c>
      <c r="F26" s="2" t="s">
        <v>218</v>
      </c>
      <c r="G26" s="2" t="s">
        <v>219</v>
      </c>
      <c r="H26" s="2" t="s">
        <v>26</v>
      </c>
      <c r="I26" s="2">
        <v>21</v>
      </c>
      <c r="J26" s="5" t="s">
        <v>85</v>
      </c>
      <c r="K26" s="12">
        <v>1967</v>
      </c>
      <c r="L26" s="2" t="s">
        <v>23</v>
      </c>
      <c r="M26" s="2" t="s">
        <v>155</v>
      </c>
      <c r="N26" s="2" t="s">
        <v>156</v>
      </c>
      <c r="O26" s="2">
        <v>25</v>
      </c>
      <c r="P26" s="2" t="s">
        <v>15</v>
      </c>
      <c r="Q26" s="31">
        <v>1991</v>
      </c>
      <c r="R26" s="2" t="s">
        <v>134</v>
      </c>
      <c r="S26" s="2" t="s">
        <v>106</v>
      </c>
      <c r="T26" s="12">
        <f>SUM(Q26-K26)</f>
        <v>24</v>
      </c>
    </row>
    <row r="27" spans="1:20" ht="15" customHeight="1" x14ac:dyDescent="0.25">
      <c r="A27" s="1">
        <v>5.55</v>
      </c>
      <c r="B27" s="2"/>
      <c r="C27" s="2"/>
      <c r="D27" s="3">
        <v>1.2</v>
      </c>
      <c r="E27" s="8">
        <f t="shared" si="5"/>
        <v>5.556</v>
      </c>
      <c r="F27" s="2" t="s">
        <v>220</v>
      </c>
      <c r="G27" s="2" t="s">
        <v>79</v>
      </c>
      <c r="J27" s="5"/>
      <c r="L27" s="2" t="s">
        <v>32</v>
      </c>
      <c r="M27" s="2" t="s">
        <v>155</v>
      </c>
      <c r="N27" s="2" t="s">
        <v>156</v>
      </c>
      <c r="O27" s="2">
        <v>25</v>
      </c>
      <c r="P27" s="2" t="s">
        <v>15</v>
      </c>
      <c r="Q27" s="31">
        <v>1991</v>
      </c>
      <c r="R27" s="2" t="s">
        <v>134</v>
      </c>
      <c r="S27" s="2" t="s">
        <v>106</v>
      </c>
      <c r="T27" s="12"/>
    </row>
    <row r="28" spans="1:20" ht="15" customHeight="1" x14ac:dyDescent="0.25">
      <c r="A28" s="1">
        <v>5.55</v>
      </c>
      <c r="B28" s="2"/>
      <c r="C28" s="2"/>
      <c r="D28" s="3">
        <v>0.2</v>
      </c>
      <c r="E28" s="8">
        <f t="shared" si="5"/>
        <v>5.5259999999999998</v>
      </c>
      <c r="F28" s="2" t="s">
        <v>78</v>
      </c>
      <c r="G28" s="2" t="s">
        <v>122</v>
      </c>
      <c r="I28" s="4"/>
      <c r="J28" s="5"/>
      <c r="L28" s="2" t="s">
        <v>8</v>
      </c>
      <c r="M28" s="2" t="s">
        <v>155</v>
      </c>
      <c r="N28" s="2" t="s">
        <v>156</v>
      </c>
      <c r="O28" s="2">
        <v>3</v>
      </c>
      <c r="P28" s="2" t="s">
        <v>15</v>
      </c>
      <c r="Q28" s="31">
        <v>1997</v>
      </c>
      <c r="R28" s="2" t="s">
        <v>161</v>
      </c>
      <c r="S28" s="2" t="s">
        <v>132</v>
      </c>
      <c r="T28" s="12"/>
    </row>
    <row r="29" spans="1:20" ht="15" customHeight="1" x14ac:dyDescent="0.25">
      <c r="A29" s="1">
        <v>5.55</v>
      </c>
      <c r="B29" s="7"/>
      <c r="C29" s="7"/>
      <c r="D29" s="3">
        <v>0.2</v>
      </c>
      <c r="E29" s="8">
        <f t="shared" si="5"/>
        <v>5.5259999999999998</v>
      </c>
      <c r="F29" s="2" t="s">
        <v>78</v>
      </c>
      <c r="G29" s="2" t="s">
        <v>122</v>
      </c>
      <c r="I29" s="4"/>
      <c r="J29" s="5"/>
      <c r="L29" s="2" t="s">
        <v>23</v>
      </c>
      <c r="M29" s="2" t="s">
        <v>155</v>
      </c>
      <c r="N29" s="2" t="s">
        <v>156</v>
      </c>
      <c r="O29" s="2">
        <v>22</v>
      </c>
      <c r="P29" s="2" t="s">
        <v>15</v>
      </c>
      <c r="Q29" s="31">
        <v>1999</v>
      </c>
      <c r="R29" s="2" t="s">
        <v>139</v>
      </c>
      <c r="S29" s="2" t="s">
        <v>35</v>
      </c>
      <c r="T29" s="12"/>
    </row>
    <row r="30" spans="1:20" ht="15" customHeight="1" x14ac:dyDescent="0.25">
      <c r="A30" s="51">
        <v>5.55</v>
      </c>
      <c r="B30" s="48"/>
      <c r="C30" s="48" t="s">
        <v>165</v>
      </c>
      <c r="D30" s="52">
        <v>-0.2</v>
      </c>
      <c r="E30" s="8">
        <f t="shared" si="5"/>
        <v>5.5140000000000002</v>
      </c>
      <c r="F30" s="48" t="s">
        <v>88</v>
      </c>
      <c r="G30" s="48" t="s">
        <v>213</v>
      </c>
      <c r="H30" s="48"/>
      <c r="I30" s="49"/>
      <c r="J30" s="50"/>
      <c r="K30" s="53"/>
      <c r="L30" s="48" t="s">
        <v>23</v>
      </c>
      <c r="M30" s="48" t="s">
        <v>155</v>
      </c>
      <c r="N30" s="48" t="s">
        <v>156</v>
      </c>
      <c r="O30" s="48">
        <v>5</v>
      </c>
      <c r="P30" s="48" t="s">
        <v>15</v>
      </c>
      <c r="Q30" s="53">
        <v>2001</v>
      </c>
      <c r="R30" s="48" t="s">
        <v>372</v>
      </c>
      <c r="S30" s="48" t="s">
        <v>64</v>
      </c>
      <c r="T30" s="12"/>
    </row>
    <row r="31" spans="1:20" s="22" customFormat="1" ht="15" customHeight="1" x14ac:dyDescent="0.25">
      <c r="A31" s="13">
        <v>5.55</v>
      </c>
      <c r="B31" s="15" t="s">
        <v>169</v>
      </c>
      <c r="C31" s="15"/>
      <c r="D31" s="14">
        <v>0</v>
      </c>
      <c r="E31" s="8">
        <f t="shared" si="5"/>
        <v>5.52</v>
      </c>
      <c r="F31" s="15" t="s">
        <v>396</v>
      </c>
      <c r="G31" s="15" t="s">
        <v>397</v>
      </c>
      <c r="H31" s="15" t="s">
        <v>26</v>
      </c>
      <c r="I31" s="16">
        <v>15</v>
      </c>
      <c r="J31" s="17" t="s">
        <v>80</v>
      </c>
      <c r="K31" s="72">
        <v>1993</v>
      </c>
      <c r="L31" s="15" t="s">
        <v>23</v>
      </c>
      <c r="M31" s="15" t="s">
        <v>155</v>
      </c>
      <c r="N31" s="15" t="s">
        <v>400</v>
      </c>
      <c r="O31" s="15">
        <v>18</v>
      </c>
      <c r="P31" s="15" t="s">
        <v>85</v>
      </c>
      <c r="Q31" s="40">
        <v>2018</v>
      </c>
      <c r="R31" s="15" t="s">
        <v>395</v>
      </c>
      <c r="S31" s="15" t="s">
        <v>26</v>
      </c>
      <c r="T31" s="12">
        <f>SUM(Q31-K31)</f>
        <v>25</v>
      </c>
    </row>
    <row r="32" spans="1:20" ht="15" customHeight="1" x14ac:dyDescent="0.25">
      <c r="A32" s="51">
        <v>5.56</v>
      </c>
      <c r="B32" s="48" t="s">
        <v>95</v>
      </c>
      <c r="C32" s="48" t="s">
        <v>165</v>
      </c>
      <c r="D32" s="52">
        <v>0</v>
      </c>
      <c r="E32" s="8">
        <f t="shared" si="5"/>
        <v>5.5299999999999994</v>
      </c>
      <c r="F32" s="48" t="s">
        <v>117</v>
      </c>
      <c r="G32" s="48" t="s">
        <v>25</v>
      </c>
      <c r="H32" s="48"/>
      <c r="I32" s="49"/>
      <c r="J32" s="50"/>
      <c r="K32" s="53"/>
      <c r="L32" s="48" t="s">
        <v>8</v>
      </c>
      <c r="M32" s="48" t="s">
        <v>155</v>
      </c>
      <c r="N32" s="48" t="s">
        <v>380</v>
      </c>
      <c r="O32" s="48">
        <v>7</v>
      </c>
      <c r="P32" s="48" t="s">
        <v>0</v>
      </c>
      <c r="Q32" s="58">
        <v>1987</v>
      </c>
      <c r="R32" s="48" t="s">
        <v>386</v>
      </c>
      <c r="S32" s="48" t="s">
        <v>26</v>
      </c>
      <c r="T32" s="53"/>
    </row>
    <row r="33" spans="1:20" ht="15" customHeight="1" x14ac:dyDescent="0.25">
      <c r="A33" s="1">
        <v>5.56</v>
      </c>
      <c r="B33" s="2" t="s">
        <v>95</v>
      </c>
      <c r="C33" s="2"/>
      <c r="D33" s="3">
        <v>0</v>
      </c>
      <c r="E33" s="8">
        <f t="shared" si="5"/>
        <v>5.5299999999999994</v>
      </c>
      <c r="F33" s="2" t="s">
        <v>181</v>
      </c>
      <c r="G33" s="2" t="s">
        <v>182</v>
      </c>
      <c r="H33" s="31" t="s">
        <v>26</v>
      </c>
      <c r="I33" s="32">
        <v>20</v>
      </c>
      <c r="J33" s="33" t="s">
        <v>96</v>
      </c>
      <c r="K33" s="12">
        <v>1969</v>
      </c>
      <c r="L33" s="2" t="s">
        <v>8</v>
      </c>
      <c r="M33" s="2" t="s">
        <v>155</v>
      </c>
      <c r="N33" s="2" t="s">
        <v>328</v>
      </c>
      <c r="O33" s="2">
        <v>14</v>
      </c>
      <c r="P33" s="2" t="s">
        <v>85</v>
      </c>
      <c r="Q33" s="31">
        <v>1992</v>
      </c>
      <c r="R33" s="30" t="s">
        <v>327</v>
      </c>
      <c r="S33" s="2" t="s">
        <v>35</v>
      </c>
      <c r="T33" s="12">
        <f t="shared" ref="T33:T34" si="6">SUM(Q33-K33)</f>
        <v>23</v>
      </c>
    </row>
    <row r="34" spans="1:20" ht="15" customHeight="1" x14ac:dyDescent="0.25">
      <c r="A34" s="1">
        <v>5.56</v>
      </c>
      <c r="B34" s="2" t="s">
        <v>169</v>
      </c>
      <c r="C34" s="2"/>
      <c r="D34" s="3">
        <v>0</v>
      </c>
      <c r="E34" s="8">
        <f t="shared" si="5"/>
        <v>5.5299999999999994</v>
      </c>
      <c r="F34" s="2" t="s">
        <v>59</v>
      </c>
      <c r="G34" s="2" t="s">
        <v>60</v>
      </c>
      <c r="H34" s="2" t="s">
        <v>64</v>
      </c>
      <c r="I34" s="4">
        <v>16</v>
      </c>
      <c r="J34" s="5" t="s">
        <v>98</v>
      </c>
      <c r="K34" s="12">
        <v>1967</v>
      </c>
      <c r="L34" s="2">
        <v>1</v>
      </c>
      <c r="M34" s="2" t="s">
        <v>155</v>
      </c>
      <c r="N34" s="2" t="s">
        <v>421</v>
      </c>
      <c r="O34" s="2">
        <v>9</v>
      </c>
      <c r="P34" s="2" t="s">
        <v>85</v>
      </c>
      <c r="Q34" s="31">
        <v>1996</v>
      </c>
      <c r="R34" s="2" t="s">
        <v>329</v>
      </c>
      <c r="S34" s="2" t="s">
        <v>26</v>
      </c>
      <c r="T34" s="12">
        <f t="shared" si="6"/>
        <v>29</v>
      </c>
    </row>
    <row r="35" spans="1:20" ht="15" customHeight="1" x14ac:dyDescent="0.25">
      <c r="A35" s="1">
        <v>5.56</v>
      </c>
      <c r="B35" s="2"/>
      <c r="C35" s="2"/>
      <c r="D35" s="3">
        <v>0.2</v>
      </c>
      <c r="E35" s="8">
        <f t="shared" si="5"/>
        <v>5.5359999999999996</v>
      </c>
      <c r="F35" s="2" t="s">
        <v>78</v>
      </c>
      <c r="G35" s="2" t="s">
        <v>122</v>
      </c>
      <c r="I35" s="4"/>
      <c r="J35" s="5"/>
      <c r="L35" s="2" t="s">
        <v>110</v>
      </c>
      <c r="M35" s="2" t="s">
        <v>155</v>
      </c>
      <c r="N35" s="2" t="s">
        <v>119</v>
      </c>
      <c r="O35" s="2">
        <v>13</v>
      </c>
      <c r="P35" s="2" t="s">
        <v>39</v>
      </c>
      <c r="Q35" s="31">
        <v>1997</v>
      </c>
      <c r="R35" s="2" t="s">
        <v>140</v>
      </c>
      <c r="S35" s="2" t="s">
        <v>26</v>
      </c>
      <c r="T35" s="12"/>
    </row>
    <row r="36" spans="1:20" ht="15" customHeight="1" x14ac:dyDescent="0.25">
      <c r="A36" s="1">
        <v>5.56</v>
      </c>
      <c r="B36" s="2"/>
      <c r="C36" s="2"/>
      <c r="D36" s="3">
        <v>0.2</v>
      </c>
      <c r="E36" s="8">
        <f t="shared" si="5"/>
        <v>5.5359999999999996</v>
      </c>
      <c r="F36" s="2" t="s">
        <v>88</v>
      </c>
      <c r="G36" s="2" t="s">
        <v>213</v>
      </c>
      <c r="I36" s="4"/>
      <c r="J36" s="5"/>
      <c r="L36" s="2" t="s">
        <v>110</v>
      </c>
      <c r="M36" s="2" t="s">
        <v>155</v>
      </c>
      <c r="N36" s="2" t="s">
        <v>119</v>
      </c>
      <c r="O36" s="2">
        <v>13</v>
      </c>
      <c r="P36" s="2" t="s">
        <v>39</v>
      </c>
      <c r="Q36" s="31">
        <v>1997</v>
      </c>
      <c r="R36" s="2" t="s">
        <v>140</v>
      </c>
      <c r="S36" s="2" t="s">
        <v>26</v>
      </c>
      <c r="T36" s="12"/>
    </row>
    <row r="37" spans="1:20" ht="15" customHeight="1" x14ac:dyDescent="0.25">
      <c r="A37" s="1">
        <v>5.56</v>
      </c>
      <c r="B37" s="2"/>
      <c r="C37" s="2"/>
      <c r="D37" s="3">
        <v>0.2</v>
      </c>
      <c r="E37" s="8">
        <f t="shared" si="5"/>
        <v>5.5359999999999996</v>
      </c>
      <c r="F37" s="2" t="s">
        <v>88</v>
      </c>
      <c r="G37" s="2" t="s">
        <v>213</v>
      </c>
      <c r="I37" s="4"/>
      <c r="J37" s="5"/>
      <c r="L37" s="2" t="s">
        <v>23</v>
      </c>
      <c r="M37" s="2" t="s">
        <v>155</v>
      </c>
      <c r="N37" s="2" t="s">
        <v>156</v>
      </c>
      <c r="O37" s="2">
        <v>3</v>
      </c>
      <c r="P37" s="2" t="s">
        <v>15</v>
      </c>
      <c r="Q37" s="31">
        <v>1997</v>
      </c>
      <c r="R37" s="2" t="s">
        <v>161</v>
      </c>
      <c r="S37" s="2" t="s">
        <v>132</v>
      </c>
      <c r="T37" s="12"/>
    </row>
    <row r="38" spans="1:20" ht="15" customHeight="1" x14ac:dyDescent="0.25">
      <c r="A38" s="1">
        <v>5.56</v>
      </c>
      <c r="B38" s="2" t="s">
        <v>95</v>
      </c>
      <c r="C38" s="2"/>
      <c r="D38" s="3">
        <v>0</v>
      </c>
      <c r="E38" s="8">
        <f t="shared" si="5"/>
        <v>5.5299999999999994</v>
      </c>
      <c r="F38" s="2" t="s">
        <v>78</v>
      </c>
      <c r="G38" s="2" t="s">
        <v>122</v>
      </c>
      <c r="I38" s="4"/>
      <c r="J38" s="5"/>
      <c r="L38" s="2">
        <v>1</v>
      </c>
      <c r="M38" s="2" t="s">
        <v>155</v>
      </c>
      <c r="N38" s="2" t="s">
        <v>196</v>
      </c>
      <c r="O38" s="2">
        <v>13</v>
      </c>
      <c r="P38" s="2" t="s">
        <v>85</v>
      </c>
      <c r="Q38" s="31">
        <v>1999</v>
      </c>
      <c r="R38" s="2" t="s">
        <v>350</v>
      </c>
      <c r="S38" s="2" t="s">
        <v>26</v>
      </c>
      <c r="T38" s="12"/>
    </row>
    <row r="39" spans="1:20" s="22" customFormat="1" ht="15" customHeight="1" x14ac:dyDescent="0.25">
      <c r="A39" s="18">
        <v>5.56</v>
      </c>
      <c r="B39" s="7"/>
      <c r="C39" s="7"/>
      <c r="D39" s="19">
        <v>0.9</v>
      </c>
      <c r="E39" s="8">
        <f>SUM((D39-1)*0.03)+A39</f>
        <v>5.5569999999999995</v>
      </c>
      <c r="F39" s="7" t="s">
        <v>203</v>
      </c>
      <c r="G39" s="7" t="s">
        <v>199</v>
      </c>
      <c r="K39" s="64"/>
      <c r="L39" s="7" t="s">
        <v>32</v>
      </c>
      <c r="M39" s="7" t="s">
        <v>155</v>
      </c>
      <c r="N39" s="7" t="s">
        <v>156</v>
      </c>
      <c r="O39" s="7">
        <v>16</v>
      </c>
      <c r="P39" s="7" t="s">
        <v>15</v>
      </c>
      <c r="Q39" s="61">
        <v>2009</v>
      </c>
      <c r="R39" s="25" t="s">
        <v>131</v>
      </c>
      <c r="S39" s="7" t="s">
        <v>16</v>
      </c>
      <c r="T39" s="12"/>
    </row>
    <row r="40" spans="1:20" ht="15" customHeight="1" x14ac:dyDescent="0.25">
      <c r="A40" s="1">
        <v>5.57</v>
      </c>
      <c r="B40" s="2"/>
      <c r="C40" s="2"/>
      <c r="D40" s="3">
        <v>1.2</v>
      </c>
      <c r="E40" s="8">
        <f t="shared" si="5"/>
        <v>5.5760000000000005</v>
      </c>
      <c r="F40" s="2" t="s">
        <v>57</v>
      </c>
      <c r="G40" s="2" t="s">
        <v>58</v>
      </c>
      <c r="H40" s="31" t="s">
        <v>11</v>
      </c>
      <c r="I40" s="32">
        <v>2</v>
      </c>
      <c r="J40" s="33" t="s">
        <v>65</v>
      </c>
      <c r="K40" s="12">
        <v>1960</v>
      </c>
      <c r="L40" s="2" t="s">
        <v>42</v>
      </c>
      <c r="M40" s="2" t="s">
        <v>155</v>
      </c>
      <c r="N40" s="2" t="s">
        <v>156</v>
      </c>
      <c r="O40" s="2">
        <v>25</v>
      </c>
      <c r="P40" s="2" t="s">
        <v>15</v>
      </c>
      <c r="Q40" s="31">
        <v>1991</v>
      </c>
      <c r="R40" s="2" t="s">
        <v>134</v>
      </c>
      <c r="S40" s="2" t="s">
        <v>106</v>
      </c>
      <c r="T40" s="12">
        <f>SUM(Q40-K40)</f>
        <v>31</v>
      </c>
    </row>
    <row r="41" spans="1:20" ht="15" customHeight="1" x14ac:dyDescent="0.25">
      <c r="A41" s="1">
        <v>5.57</v>
      </c>
      <c r="B41" s="2"/>
      <c r="C41" s="2"/>
      <c r="D41" s="3">
        <v>0.7</v>
      </c>
      <c r="E41" s="8">
        <f t="shared" si="5"/>
        <v>5.5609999999999999</v>
      </c>
      <c r="F41" s="2" t="s">
        <v>220</v>
      </c>
      <c r="G41" s="31" t="s">
        <v>79</v>
      </c>
      <c r="I41" s="4"/>
      <c r="J41" s="5"/>
      <c r="L41" s="2" t="s">
        <v>23</v>
      </c>
      <c r="M41" s="2" t="s">
        <v>155</v>
      </c>
      <c r="N41" s="2" t="s">
        <v>157</v>
      </c>
      <c r="O41" s="2">
        <v>27</v>
      </c>
      <c r="P41" s="2" t="s">
        <v>15</v>
      </c>
      <c r="Q41" s="31">
        <v>1996</v>
      </c>
      <c r="R41" s="2" t="s">
        <v>137</v>
      </c>
      <c r="S41" s="2" t="s">
        <v>26</v>
      </c>
      <c r="T41" s="12"/>
    </row>
    <row r="42" spans="1:20" ht="15" customHeight="1" x14ac:dyDescent="0.25">
      <c r="A42" s="1">
        <v>5.57</v>
      </c>
      <c r="B42" s="2"/>
      <c r="C42" s="7"/>
      <c r="D42" s="3">
        <v>0.1</v>
      </c>
      <c r="E42" s="8">
        <f t="shared" si="5"/>
        <v>5.5430000000000001</v>
      </c>
      <c r="F42" s="2" t="s">
        <v>78</v>
      </c>
      <c r="G42" s="2" t="s">
        <v>122</v>
      </c>
      <c r="I42" s="4"/>
      <c r="J42" s="5"/>
      <c r="L42" s="2" t="s">
        <v>8</v>
      </c>
      <c r="M42" s="2" t="s">
        <v>87</v>
      </c>
      <c r="N42" s="2" t="s">
        <v>375</v>
      </c>
      <c r="O42" s="2">
        <v>16</v>
      </c>
      <c r="P42" s="2" t="s">
        <v>39</v>
      </c>
      <c r="Q42" s="31">
        <v>1999</v>
      </c>
      <c r="R42" s="2" t="s">
        <v>161</v>
      </c>
      <c r="S42" s="2" t="s">
        <v>132</v>
      </c>
    </row>
    <row r="43" spans="1:20" ht="15" customHeight="1" x14ac:dyDescent="0.25">
      <c r="A43" s="1">
        <v>5.57</v>
      </c>
      <c r="B43" s="7"/>
      <c r="C43" s="7"/>
      <c r="D43" s="3">
        <v>0.2</v>
      </c>
      <c r="E43" s="8">
        <f t="shared" si="5"/>
        <v>5.5460000000000003</v>
      </c>
      <c r="F43" s="2" t="s">
        <v>55</v>
      </c>
      <c r="G43" s="2" t="s">
        <v>56</v>
      </c>
      <c r="H43" s="2" t="s">
        <v>11</v>
      </c>
      <c r="I43" s="4">
        <v>5</v>
      </c>
      <c r="J43" s="5" t="s">
        <v>65</v>
      </c>
      <c r="K43" s="12">
        <v>1978</v>
      </c>
      <c r="L43" s="2" t="s">
        <v>32</v>
      </c>
      <c r="M43" s="2" t="s">
        <v>155</v>
      </c>
      <c r="N43" s="2" t="s">
        <v>156</v>
      </c>
      <c r="O43" s="2">
        <v>22</v>
      </c>
      <c r="P43" s="2" t="s">
        <v>15</v>
      </c>
      <c r="Q43" s="31">
        <v>1999</v>
      </c>
      <c r="R43" s="2" t="s">
        <v>139</v>
      </c>
      <c r="S43" s="2" t="s">
        <v>35</v>
      </c>
      <c r="T43" s="12">
        <f>SUM(Q43-K43)</f>
        <v>21</v>
      </c>
    </row>
    <row r="44" spans="1:20" ht="15" customHeight="1" x14ac:dyDescent="0.25">
      <c r="A44" s="1">
        <v>5.57</v>
      </c>
      <c r="B44" s="2"/>
      <c r="C44" s="7"/>
      <c r="D44" s="3">
        <v>-0.5</v>
      </c>
      <c r="E44" s="8">
        <f>SUM((D44-1)*0.03)+A44</f>
        <v>5.5250000000000004</v>
      </c>
      <c r="F44" s="2" t="s">
        <v>203</v>
      </c>
      <c r="G44" s="2" t="s">
        <v>199</v>
      </c>
      <c r="I44" s="4"/>
      <c r="J44" s="5"/>
      <c r="L44" s="2" t="s">
        <v>8</v>
      </c>
      <c r="M44" s="2" t="s">
        <v>155</v>
      </c>
      <c r="N44" s="2" t="s">
        <v>156</v>
      </c>
      <c r="O44" s="2">
        <v>26</v>
      </c>
      <c r="P44" s="2" t="s">
        <v>15</v>
      </c>
      <c r="Q44" s="31">
        <v>2007</v>
      </c>
      <c r="R44" s="2" t="s">
        <v>391</v>
      </c>
      <c r="S44" s="2" t="s">
        <v>106</v>
      </c>
      <c r="T44" s="12"/>
    </row>
    <row r="45" spans="1:20" ht="15" customHeight="1" x14ac:dyDescent="0.25">
      <c r="A45" s="1">
        <v>5.58</v>
      </c>
      <c r="B45" s="2"/>
      <c r="C45" s="2"/>
      <c r="D45" s="3">
        <v>1.1000000000000001</v>
      </c>
      <c r="E45" s="8">
        <f t="shared" si="5"/>
        <v>5.5830000000000002</v>
      </c>
      <c r="F45" s="2" t="s">
        <v>162</v>
      </c>
      <c r="G45" s="2" t="s">
        <v>163</v>
      </c>
      <c r="H45" s="2" t="s">
        <v>26</v>
      </c>
      <c r="I45" s="4">
        <v>9</v>
      </c>
      <c r="J45" s="5" t="s">
        <v>1</v>
      </c>
      <c r="K45" s="12">
        <v>1968</v>
      </c>
      <c r="L45" s="2" t="s">
        <v>23</v>
      </c>
      <c r="M45" s="2" t="s">
        <v>155</v>
      </c>
      <c r="N45" s="2" t="s">
        <v>256</v>
      </c>
      <c r="O45" s="2">
        <v>15</v>
      </c>
      <c r="P45" s="2" t="s">
        <v>39</v>
      </c>
      <c r="Q45" s="31">
        <v>1992</v>
      </c>
      <c r="R45" s="2" t="s">
        <v>257</v>
      </c>
      <c r="S45" s="2" t="s">
        <v>26</v>
      </c>
      <c r="T45" s="12">
        <f>SUM(Q45-K45)</f>
        <v>24</v>
      </c>
    </row>
    <row r="46" spans="1:20" ht="15" customHeight="1" x14ac:dyDescent="0.25">
      <c r="A46" s="1">
        <v>5.58</v>
      </c>
      <c r="B46" s="2"/>
      <c r="C46" s="2"/>
      <c r="D46" s="3">
        <v>0.3</v>
      </c>
      <c r="E46" s="8">
        <f t="shared" si="5"/>
        <v>5.5590000000000002</v>
      </c>
      <c r="F46" s="2" t="s">
        <v>181</v>
      </c>
      <c r="G46" s="2" t="s">
        <v>182</v>
      </c>
      <c r="H46" s="31"/>
      <c r="I46" s="32"/>
      <c r="J46" s="33"/>
      <c r="L46" s="2" t="s">
        <v>8</v>
      </c>
      <c r="M46" s="2" t="s">
        <v>155</v>
      </c>
      <c r="N46" s="2" t="s">
        <v>156</v>
      </c>
      <c r="O46" s="2">
        <v>15</v>
      </c>
      <c r="P46" s="2" t="s">
        <v>15</v>
      </c>
      <c r="Q46" s="31">
        <v>1993</v>
      </c>
      <c r="R46" s="30" t="s">
        <v>160</v>
      </c>
      <c r="S46" s="2" t="s">
        <v>16</v>
      </c>
      <c r="T46" s="12"/>
    </row>
    <row r="47" spans="1:20" ht="15" customHeight="1" x14ac:dyDescent="0.25">
      <c r="A47" s="1">
        <v>5.58</v>
      </c>
      <c r="B47" s="2"/>
      <c r="C47" s="2"/>
      <c r="D47" s="3">
        <v>0.7</v>
      </c>
      <c r="E47" s="8">
        <f t="shared" si="5"/>
        <v>5.5709999999999997</v>
      </c>
      <c r="F47" s="2" t="s">
        <v>167</v>
      </c>
      <c r="G47" s="2" t="s">
        <v>27</v>
      </c>
      <c r="H47" s="2" t="s">
        <v>73</v>
      </c>
      <c r="I47" s="4">
        <v>2</v>
      </c>
      <c r="J47" s="5" t="s">
        <v>80</v>
      </c>
      <c r="K47" s="12">
        <v>1967</v>
      </c>
      <c r="L47" s="2" t="s">
        <v>32</v>
      </c>
      <c r="M47" s="2" t="s">
        <v>155</v>
      </c>
      <c r="N47" s="2" t="s">
        <v>157</v>
      </c>
      <c r="O47" s="2">
        <v>27</v>
      </c>
      <c r="P47" s="2" t="s">
        <v>15</v>
      </c>
      <c r="Q47" s="31">
        <v>1996</v>
      </c>
      <c r="R47" s="2" t="s">
        <v>137</v>
      </c>
      <c r="S47" s="2" t="s">
        <v>26</v>
      </c>
      <c r="T47" s="12">
        <f>SUM(Q47-K47)</f>
        <v>29</v>
      </c>
    </row>
    <row r="48" spans="1:20" ht="15" customHeight="1" x14ac:dyDescent="0.25">
      <c r="A48" s="1">
        <v>5.58</v>
      </c>
      <c r="B48" s="2"/>
      <c r="C48" s="2"/>
      <c r="D48" s="3">
        <v>0.2</v>
      </c>
      <c r="E48" s="8">
        <f t="shared" si="5"/>
        <v>5.556</v>
      </c>
      <c r="F48" s="2" t="s">
        <v>59</v>
      </c>
      <c r="G48" s="2" t="s">
        <v>60</v>
      </c>
      <c r="I48" s="4"/>
      <c r="J48" s="5"/>
      <c r="L48" s="2" t="s">
        <v>32</v>
      </c>
      <c r="M48" s="2" t="s">
        <v>155</v>
      </c>
      <c r="N48" s="2" t="s">
        <v>156</v>
      </c>
      <c r="O48" s="2">
        <v>3</v>
      </c>
      <c r="P48" s="2" t="s">
        <v>15</v>
      </c>
      <c r="Q48" s="31">
        <v>1997</v>
      </c>
      <c r="R48" s="2" t="s">
        <v>161</v>
      </c>
      <c r="S48" s="2" t="s">
        <v>132</v>
      </c>
      <c r="T48" s="12"/>
    </row>
    <row r="49" spans="1:20" ht="15" customHeight="1" x14ac:dyDescent="0.25">
      <c r="A49" s="1">
        <v>5.58</v>
      </c>
      <c r="B49" s="2" t="s">
        <v>95</v>
      </c>
      <c r="C49" s="2"/>
      <c r="D49" s="3">
        <v>0</v>
      </c>
      <c r="E49" s="8">
        <f t="shared" si="5"/>
        <v>5.55</v>
      </c>
      <c r="F49" s="2" t="s">
        <v>170</v>
      </c>
      <c r="G49" s="2" t="s">
        <v>112</v>
      </c>
      <c r="H49" s="2" t="s">
        <v>26</v>
      </c>
      <c r="I49" s="4">
        <v>19</v>
      </c>
      <c r="J49" s="5" t="s">
        <v>96</v>
      </c>
      <c r="K49" s="12">
        <v>1980</v>
      </c>
      <c r="L49" s="2" t="s">
        <v>8</v>
      </c>
      <c r="M49" s="2" t="s">
        <v>155</v>
      </c>
      <c r="N49" s="2" t="s">
        <v>172</v>
      </c>
      <c r="O49" s="2">
        <v>26</v>
      </c>
      <c r="P49" s="2" t="s">
        <v>85</v>
      </c>
      <c r="Q49" s="31">
        <v>2005</v>
      </c>
      <c r="R49" s="2" t="s">
        <v>173</v>
      </c>
      <c r="S49" s="2" t="s">
        <v>69</v>
      </c>
      <c r="T49" s="12">
        <f t="shared" ref="T49:T50" si="7">SUM(Q49-K49)</f>
        <v>25</v>
      </c>
    </row>
    <row r="50" spans="1:20" s="22" customFormat="1" ht="15" customHeight="1" x14ac:dyDescent="0.25">
      <c r="A50" s="18">
        <v>5.58</v>
      </c>
      <c r="B50" s="7"/>
      <c r="C50" s="7"/>
      <c r="D50" s="19">
        <v>0.9</v>
      </c>
      <c r="E50" s="8">
        <f>SUM((D50-1)*0.03)+A50</f>
        <v>5.577</v>
      </c>
      <c r="F50" s="7" t="s">
        <v>308</v>
      </c>
      <c r="G50" s="7" t="s">
        <v>451</v>
      </c>
      <c r="H50" s="7" t="s">
        <v>115</v>
      </c>
      <c r="I50" s="7">
        <v>7</v>
      </c>
      <c r="J50" s="7" t="s">
        <v>39</v>
      </c>
      <c r="K50" s="69">
        <v>1985</v>
      </c>
      <c r="L50" s="7" t="s">
        <v>42</v>
      </c>
      <c r="M50" s="7" t="s">
        <v>155</v>
      </c>
      <c r="N50" s="7" t="s">
        <v>156</v>
      </c>
      <c r="O50" s="7">
        <v>16</v>
      </c>
      <c r="P50" s="7" t="s">
        <v>15</v>
      </c>
      <c r="Q50" s="61">
        <v>2009</v>
      </c>
      <c r="R50" s="25" t="s">
        <v>131</v>
      </c>
      <c r="S50" s="7" t="s">
        <v>16</v>
      </c>
      <c r="T50" s="12">
        <f t="shared" si="7"/>
        <v>24</v>
      </c>
    </row>
    <row r="51" spans="1:20" s="22" customFormat="1" ht="15" customHeight="1" x14ac:dyDescent="0.25">
      <c r="A51" s="23">
        <v>5.58</v>
      </c>
      <c r="B51" s="9"/>
      <c r="C51" s="9"/>
      <c r="D51" s="24">
        <v>0.6</v>
      </c>
      <c r="E51" s="8">
        <f t="shared" si="5"/>
        <v>5.5680000000000005</v>
      </c>
      <c r="F51" s="9" t="s">
        <v>280</v>
      </c>
      <c r="G51" s="9" t="s">
        <v>281</v>
      </c>
      <c r="H51" s="9"/>
      <c r="I51" s="10"/>
      <c r="J51" s="11"/>
      <c r="K51" s="73"/>
      <c r="L51" s="9" t="s">
        <v>23</v>
      </c>
      <c r="M51" s="9" t="s">
        <v>155</v>
      </c>
      <c r="N51" s="9" t="s">
        <v>156</v>
      </c>
      <c r="O51" s="9">
        <v>28</v>
      </c>
      <c r="P51" s="9" t="s">
        <v>1</v>
      </c>
      <c r="Q51" s="43">
        <v>2019</v>
      </c>
      <c r="R51" s="9" t="s">
        <v>450</v>
      </c>
      <c r="S51" s="9" t="s">
        <v>445</v>
      </c>
      <c r="T51" s="12"/>
    </row>
    <row r="52" spans="1:20" ht="15" customHeight="1" x14ac:dyDescent="0.25">
      <c r="A52" s="1">
        <v>5.59</v>
      </c>
      <c r="B52" s="2"/>
      <c r="C52" s="2"/>
      <c r="D52" s="3">
        <v>0.3</v>
      </c>
      <c r="E52" s="8">
        <f t="shared" si="5"/>
        <v>5.569</v>
      </c>
      <c r="F52" s="2" t="s">
        <v>220</v>
      </c>
      <c r="G52" s="2" t="s">
        <v>79</v>
      </c>
      <c r="H52" s="31"/>
      <c r="I52" s="32"/>
      <c r="J52" s="33"/>
      <c r="L52" s="2" t="s">
        <v>23</v>
      </c>
      <c r="M52" s="2" t="s">
        <v>155</v>
      </c>
      <c r="N52" s="2" t="s">
        <v>156</v>
      </c>
      <c r="O52" s="2">
        <v>15</v>
      </c>
      <c r="P52" s="2" t="s">
        <v>15</v>
      </c>
      <c r="Q52" s="31">
        <v>1993</v>
      </c>
      <c r="R52" s="30" t="s">
        <v>160</v>
      </c>
      <c r="S52" s="2" t="s">
        <v>16</v>
      </c>
      <c r="T52" s="53"/>
    </row>
    <row r="53" spans="1:20" ht="15" customHeight="1" x14ac:dyDescent="0.25">
      <c r="A53" s="1">
        <v>5.59</v>
      </c>
      <c r="B53" s="2"/>
      <c r="C53" s="2"/>
      <c r="D53" s="3">
        <v>0.2</v>
      </c>
      <c r="E53" s="8">
        <f t="shared" si="5"/>
        <v>5.5659999999999998</v>
      </c>
      <c r="F53" s="2" t="s">
        <v>30</v>
      </c>
      <c r="G53" s="2" t="s">
        <v>31</v>
      </c>
      <c r="I53" s="4"/>
      <c r="J53" s="5"/>
      <c r="L53" s="2" t="s">
        <v>418</v>
      </c>
      <c r="M53" s="2" t="s">
        <v>155</v>
      </c>
      <c r="N53" s="2" t="s">
        <v>156</v>
      </c>
      <c r="O53" s="2">
        <v>3</v>
      </c>
      <c r="P53" s="2" t="s">
        <v>15</v>
      </c>
      <c r="Q53" s="31">
        <v>1997</v>
      </c>
      <c r="R53" s="2" t="s">
        <v>161</v>
      </c>
      <c r="S53" s="2" t="s">
        <v>132</v>
      </c>
      <c r="T53" s="12"/>
    </row>
    <row r="54" spans="1:20" ht="15" customHeight="1" x14ac:dyDescent="0.25">
      <c r="A54" s="1">
        <v>5.59</v>
      </c>
      <c r="B54" s="2"/>
      <c r="C54" s="2"/>
      <c r="D54" s="3">
        <v>0.2</v>
      </c>
      <c r="E54" s="8">
        <f t="shared" si="5"/>
        <v>5.5659999999999998</v>
      </c>
      <c r="F54" s="2" t="s">
        <v>167</v>
      </c>
      <c r="G54" s="2" t="s">
        <v>27</v>
      </c>
      <c r="I54" s="4"/>
      <c r="J54" s="5"/>
      <c r="L54" s="2" t="s">
        <v>418</v>
      </c>
      <c r="M54" s="2" t="s">
        <v>155</v>
      </c>
      <c r="N54" s="2" t="s">
        <v>156</v>
      </c>
      <c r="O54" s="2">
        <v>3</v>
      </c>
      <c r="P54" s="2" t="s">
        <v>15</v>
      </c>
      <c r="Q54" s="31">
        <v>1997</v>
      </c>
      <c r="R54" s="2" t="s">
        <v>161</v>
      </c>
      <c r="S54" s="2" t="s">
        <v>132</v>
      </c>
      <c r="T54" s="12"/>
    </row>
    <row r="55" spans="1:20" ht="15" customHeight="1" x14ac:dyDescent="0.25">
      <c r="A55" s="1">
        <v>5.59</v>
      </c>
      <c r="B55" s="2" t="s">
        <v>95</v>
      </c>
      <c r="C55" s="7"/>
      <c r="D55" s="3">
        <v>0</v>
      </c>
      <c r="E55" s="8">
        <f t="shared" si="5"/>
        <v>5.56</v>
      </c>
      <c r="F55" s="2" t="s">
        <v>78</v>
      </c>
      <c r="G55" s="2" t="s">
        <v>122</v>
      </c>
      <c r="I55" s="4"/>
      <c r="J55" s="5"/>
      <c r="L55" s="2" t="s">
        <v>8</v>
      </c>
      <c r="M55" s="2" t="s">
        <v>155</v>
      </c>
      <c r="N55" s="2" t="s">
        <v>328</v>
      </c>
      <c r="O55" s="2">
        <v>16</v>
      </c>
      <c r="P55" s="2" t="s">
        <v>85</v>
      </c>
      <c r="Q55" s="31">
        <v>1999</v>
      </c>
      <c r="R55" s="2" t="s">
        <v>327</v>
      </c>
      <c r="S55" s="2" t="s">
        <v>35</v>
      </c>
      <c r="T55" s="12"/>
    </row>
    <row r="56" spans="1:20" ht="15" customHeight="1" x14ac:dyDescent="0.25">
      <c r="A56" s="1">
        <v>5.59</v>
      </c>
      <c r="B56" s="2"/>
      <c r="C56" s="7"/>
      <c r="D56" s="3">
        <v>-0.5</v>
      </c>
      <c r="E56" s="8">
        <f t="shared" si="5"/>
        <v>5.5449999999999999</v>
      </c>
      <c r="F56" s="2" t="s">
        <v>6</v>
      </c>
      <c r="G56" s="2" t="s">
        <v>7</v>
      </c>
      <c r="I56" s="4"/>
      <c r="J56" s="5"/>
      <c r="L56" s="2" t="s">
        <v>23</v>
      </c>
      <c r="M56" s="2" t="s">
        <v>155</v>
      </c>
      <c r="N56" s="2" t="s">
        <v>156</v>
      </c>
      <c r="O56" s="2">
        <v>26</v>
      </c>
      <c r="P56" s="2" t="s">
        <v>15</v>
      </c>
      <c r="Q56" s="31">
        <v>2007</v>
      </c>
      <c r="R56" s="2" t="s">
        <v>391</v>
      </c>
      <c r="S56" s="2" t="s">
        <v>106</v>
      </c>
      <c r="T56" s="12"/>
    </row>
    <row r="57" spans="1:20" s="22" customFormat="1" ht="15" customHeight="1" x14ac:dyDescent="0.25">
      <c r="A57" s="18">
        <v>5.59</v>
      </c>
      <c r="B57" s="7"/>
      <c r="C57" s="7"/>
      <c r="D57" s="19">
        <v>-0.8</v>
      </c>
      <c r="E57" s="8">
        <f>SUM((D57-1)*0.03)+A57</f>
        <v>5.5359999999999996</v>
      </c>
      <c r="F57" s="7" t="s">
        <v>280</v>
      </c>
      <c r="G57" s="7" t="s">
        <v>281</v>
      </c>
      <c r="H57" s="7"/>
      <c r="I57" s="20"/>
      <c r="J57" s="21"/>
      <c r="K57" s="69"/>
      <c r="L57" s="7" t="s">
        <v>23</v>
      </c>
      <c r="M57" s="7" t="s">
        <v>155</v>
      </c>
      <c r="N57" s="7" t="s">
        <v>156</v>
      </c>
      <c r="O57" s="7">
        <v>5</v>
      </c>
      <c r="P57" s="7" t="s">
        <v>15</v>
      </c>
      <c r="Q57" s="61">
        <v>2017</v>
      </c>
      <c r="R57" s="7" t="s">
        <v>385</v>
      </c>
      <c r="S57" s="7" t="s">
        <v>11</v>
      </c>
      <c r="T57" s="12"/>
    </row>
    <row r="58" spans="1:20" ht="15" customHeight="1" x14ac:dyDescent="0.25">
      <c r="A58" s="1">
        <v>5.6</v>
      </c>
      <c r="B58" s="2"/>
      <c r="C58" s="2"/>
      <c r="D58" s="3">
        <v>1.2</v>
      </c>
      <c r="E58" s="8">
        <f t="shared" si="5"/>
        <v>5.6059999999999999</v>
      </c>
      <c r="F58" s="2" t="s">
        <v>167</v>
      </c>
      <c r="G58" s="2" t="s">
        <v>27</v>
      </c>
      <c r="I58" s="4"/>
      <c r="J58" s="5"/>
      <c r="L58" s="2" t="s">
        <v>45</v>
      </c>
      <c r="M58" s="2" t="s">
        <v>155</v>
      </c>
      <c r="N58" s="2" t="s">
        <v>156</v>
      </c>
      <c r="O58" s="2">
        <v>25</v>
      </c>
      <c r="P58" s="2" t="s">
        <v>15</v>
      </c>
      <c r="Q58" s="31">
        <v>1991</v>
      </c>
      <c r="R58" s="2" t="s">
        <v>134</v>
      </c>
      <c r="S58" s="2" t="s">
        <v>106</v>
      </c>
      <c r="T58" s="53"/>
    </row>
    <row r="59" spans="1:20" ht="15" customHeight="1" x14ac:dyDescent="0.25">
      <c r="A59" s="1">
        <v>5.6</v>
      </c>
      <c r="B59" s="2"/>
      <c r="C59" s="2"/>
      <c r="D59" s="3">
        <v>0.3</v>
      </c>
      <c r="E59" s="8">
        <f t="shared" si="5"/>
        <v>5.5789999999999997</v>
      </c>
      <c r="F59" s="2" t="s">
        <v>57</v>
      </c>
      <c r="G59" s="2" t="s">
        <v>58</v>
      </c>
      <c r="H59" s="31"/>
      <c r="I59" s="32"/>
      <c r="J59" s="33"/>
      <c r="L59" s="2" t="s">
        <v>32</v>
      </c>
      <c r="M59" s="2" t="s">
        <v>155</v>
      </c>
      <c r="N59" s="2" t="s">
        <v>156</v>
      </c>
      <c r="O59" s="2">
        <v>15</v>
      </c>
      <c r="P59" s="2" t="s">
        <v>15</v>
      </c>
      <c r="Q59" s="31">
        <v>1993</v>
      </c>
      <c r="R59" s="30" t="s">
        <v>160</v>
      </c>
      <c r="S59" s="2" t="s">
        <v>16</v>
      </c>
      <c r="T59" s="53"/>
    </row>
    <row r="60" spans="1:20" ht="15" customHeight="1" x14ac:dyDescent="0.25">
      <c r="A60" s="1">
        <v>5.6</v>
      </c>
      <c r="B60" s="2"/>
      <c r="C60" s="2"/>
      <c r="D60" s="3">
        <v>0.7</v>
      </c>
      <c r="E60" s="8">
        <f t="shared" si="5"/>
        <v>5.5909999999999993</v>
      </c>
      <c r="F60" s="2" t="s">
        <v>70</v>
      </c>
      <c r="G60" s="2" t="s">
        <v>33</v>
      </c>
      <c r="H60" s="2" t="s">
        <v>26</v>
      </c>
      <c r="I60" s="4">
        <v>4</v>
      </c>
      <c r="J60" s="5" t="s">
        <v>15</v>
      </c>
      <c r="K60" s="12">
        <v>1967</v>
      </c>
      <c r="L60" s="2" t="s">
        <v>42</v>
      </c>
      <c r="M60" s="2" t="s">
        <v>155</v>
      </c>
      <c r="N60" s="2" t="s">
        <v>157</v>
      </c>
      <c r="O60" s="2">
        <v>27</v>
      </c>
      <c r="P60" s="2" t="s">
        <v>15</v>
      </c>
      <c r="Q60" s="31">
        <v>1996</v>
      </c>
      <c r="R60" s="2" t="s">
        <v>137</v>
      </c>
      <c r="S60" s="2" t="s">
        <v>26</v>
      </c>
      <c r="T60" s="12">
        <f t="shared" ref="T60:T63" si="8">SUM(Q60-K60)</f>
        <v>29</v>
      </c>
    </row>
    <row r="61" spans="1:20" ht="15" customHeight="1" x14ac:dyDescent="0.25">
      <c r="A61" s="1">
        <v>5.6</v>
      </c>
      <c r="B61" s="2" t="s">
        <v>95</v>
      </c>
      <c r="C61" s="2"/>
      <c r="D61" s="3">
        <v>0</v>
      </c>
      <c r="E61" s="8">
        <f t="shared" si="5"/>
        <v>5.5699999999999994</v>
      </c>
      <c r="F61" s="2" t="s">
        <v>24</v>
      </c>
      <c r="G61" s="2" t="s">
        <v>171</v>
      </c>
      <c r="H61" s="2" t="s">
        <v>72</v>
      </c>
      <c r="I61" s="4">
        <v>7</v>
      </c>
      <c r="J61" s="5" t="s">
        <v>101</v>
      </c>
      <c r="K61" s="12">
        <v>1970</v>
      </c>
      <c r="L61" s="2" t="s">
        <v>8</v>
      </c>
      <c r="M61" s="2" t="s">
        <v>155</v>
      </c>
      <c r="N61" s="2" t="s">
        <v>174</v>
      </c>
      <c r="O61" s="2">
        <v>16</v>
      </c>
      <c r="P61" s="2" t="s">
        <v>85</v>
      </c>
      <c r="Q61" s="31">
        <v>1997</v>
      </c>
      <c r="R61" s="2" t="s">
        <v>173</v>
      </c>
      <c r="S61" s="2" t="s">
        <v>69</v>
      </c>
      <c r="T61" s="12">
        <f t="shared" si="8"/>
        <v>27</v>
      </c>
    </row>
    <row r="62" spans="1:20" ht="15" customHeight="1" x14ac:dyDescent="0.25">
      <c r="A62" s="1">
        <v>5.6</v>
      </c>
      <c r="B62" s="7"/>
      <c r="C62" s="7"/>
      <c r="D62" s="3">
        <v>0.2</v>
      </c>
      <c r="E62" s="8">
        <f t="shared" si="5"/>
        <v>5.5759999999999996</v>
      </c>
      <c r="F62" s="2" t="s">
        <v>88</v>
      </c>
      <c r="G62" s="2" t="s">
        <v>168</v>
      </c>
      <c r="H62" s="2" t="s">
        <v>26</v>
      </c>
      <c r="I62" s="4">
        <v>27</v>
      </c>
      <c r="J62" s="5" t="s">
        <v>96</v>
      </c>
      <c r="K62" s="12">
        <v>1974</v>
      </c>
      <c r="L62" s="2" t="s">
        <v>42</v>
      </c>
      <c r="M62" s="2" t="s">
        <v>155</v>
      </c>
      <c r="N62" s="2" t="s">
        <v>156</v>
      </c>
      <c r="O62" s="2">
        <v>22</v>
      </c>
      <c r="P62" s="2" t="s">
        <v>15</v>
      </c>
      <c r="Q62" s="31">
        <v>1999</v>
      </c>
      <c r="R62" s="2" t="s">
        <v>139</v>
      </c>
      <c r="S62" s="2" t="s">
        <v>35</v>
      </c>
      <c r="T62" s="12">
        <f t="shared" si="8"/>
        <v>25</v>
      </c>
    </row>
    <row r="63" spans="1:20" s="22" customFormat="1" ht="15" customHeight="1" x14ac:dyDescent="0.25">
      <c r="A63" s="18">
        <v>5.6</v>
      </c>
      <c r="B63" s="7"/>
      <c r="C63" s="7"/>
      <c r="D63" s="19">
        <v>0.9</v>
      </c>
      <c r="E63" s="8">
        <f t="shared" ref="E63" si="9">SUM((D63-1)*0.03)+A63</f>
        <v>5.5969999999999995</v>
      </c>
      <c r="F63" s="7" t="s">
        <v>411</v>
      </c>
      <c r="G63" s="7" t="s">
        <v>60</v>
      </c>
      <c r="H63" s="7" t="s">
        <v>412</v>
      </c>
      <c r="I63" s="20">
        <v>9</v>
      </c>
      <c r="J63" s="21" t="s">
        <v>1</v>
      </c>
      <c r="K63" s="69">
        <v>1986</v>
      </c>
      <c r="L63" s="7" t="s">
        <v>45</v>
      </c>
      <c r="M63" s="7" t="s">
        <v>155</v>
      </c>
      <c r="N63" s="7" t="s">
        <v>156</v>
      </c>
      <c r="O63" s="7">
        <v>16</v>
      </c>
      <c r="P63" s="7" t="s">
        <v>15</v>
      </c>
      <c r="Q63" s="61">
        <v>2009</v>
      </c>
      <c r="R63" s="25" t="s">
        <v>131</v>
      </c>
      <c r="S63" s="7" t="s">
        <v>16</v>
      </c>
      <c r="T63" s="12">
        <f t="shared" si="8"/>
        <v>23</v>
      </c>
    </row>
    <row r="64" spans="1:20" s="22" customFormat="1" ht="15" customHeight="1" x14ac:dyDescent="0.25">
      <c r="A64" s="18">
        <v>5.6</v>
      </c>
      <c r="B64" s="7"/>
      <c r="C64" s="7"/>
      <c r="D64" s="19">
        <v>-0.8</v>
      </c>
      <c r="E64" s="8">
        <f>SUM((D64-1)*0.03)+A64</f>
        <v>5.5459999999999994</v>
      </c>
      <c r="F64" s="7" t="s">
        <v>18</v>
      </c>
      <c r="G64" s="7" t="s">
        <v>19</v>
      </c>
      <c r="H64" s="7"/>
      <c r="I64" s="20"/>
      <c r="J64" s="21"/>
      <c r="K64" s="69"/>
      <c r="L64" s="7" t="s">
        <v>32</v>
      </c>
      <c r="M64" s="7" t="s">
        <v>155</v>
      </c>
      <c r="N64" s="7" t="s">
        <v>156</v>
      </c>
      <c r="O64" s="7">
        <v>5</v>
      </c>
      <c r="P64" s="7" t="s">
        <v>15</v>
      </c>
      <c r="Q64" s="61">
        <v>2017</v>
      </c>
      <c r="R64" s="7" t="s">
        <v>385</v>
      </c>
      <c r="S64" s="7" t="s">
        <v>11</v>
      </c>
      <c r="T64" s="12"/>
    </row>
    <row r="65" spans="1:20" s="22" customFormat="1" ht="15" customHeight="1" x14ac:dyDescent="0.25">
      <c r="A65" s="23">
        <v>5.6</v>
      </c>
      <c r="B65" s="9"/>
      <c r="C65" s="9"/>
      <c r="D65" s="24">
        <v>0.6</v>
      </c>
      <c r="E65" s="8">
        <f t="shared" ref="E65" si="10">SUM((D65-1)*0.03)+A65</f>
        <v>5.5880000000000001</v>
      </c>
      <c r="F65" s="9" t="s">
        <v>448</v>
      </c>
      <c r="G65" s="9" t="s">
        <v>449</v>
      </c>
      <c r="H65" s="9" t="s">
        <v>100</v>
      </c>
      <c r="I65" s="10">
        <v>21</v>
      </c>
      <c r="J65" s="11" t="s">
        <v>1</v>
      </c>
      <c r="K65" s="73">
        <v>1993</v>
      </c>
      <c r="L65" s="9" t="s">
        <v>32</v>
      </c>
      <c r="M65" s="9" t="s">
        <v>155</v>
      </c>
      <c r="N65" s="9" t="s">
        <v>156</v>
      </c>
      <c r="O65" s="9">
        <v>28</v>
      </c>
      <c r="P65" s="9" t="s">
        <v>1</v>
      </c>
      <c r="Q65" s="43">
        <v>2019</v>
      </c>
      <c r="R65" s="9" t="s">
        <v>450</v>
      </c>
      <c r="S65" s="9" t="s">
        <v>445</v>
      </c>
      <c r="T65" s="12">
        <f t="shared" ref="T65:T71" si="11">SUM(Q65-K65)</f>
        <v>26</v>
      </c>
    </row>
    <row r="66" spans="1:20" ht="15" customHeight="1" x14ac:dyDescent="0.25">
      <c r="A66" s="1">
        <v>5.61</v>
      </c>
      <c r="B66" s="2" t="s">
        <v>95</v>
      </c>
      <c r="C66" s="2"/>
      <c r="D66" s="3">
        <v>0</v>
      </c>
      <c r="E66" s="8">
        <f t="shared" si="5"/>
        <v>5.58</v>
      </c>
      <c r="F66" s="2" t="s">
        <v>54</v>
      </c>
      <c r="G66" s="2" t="s">
        <v>177</v>
      </c>
      <c r="H66" s="2" t="s">
        <v>26</v>
      </c>
      <c r="I66" s="4">
        <v>27</v>
      </c>
      <c r="J66" s="5" t="s">
        <v>98</v>
      </c>
      <c r="K66" s="12">
        <v>1957</v>
      </c>
      <c r="L66" s="2">
        <v>1</v>
      </c>
      <c r="M66" s="2" t="s">
        <v>155</v>
      </c>
      <c r="N66" s="2" t="s">
        <v>335</v>
      </c>
      <c r="O66" s="2">
        <v>20</v>
      </c>
      <c r="P66" s="2" t="s">
        <v>85</v>
      </c>
      <c r="Q66" s="31">
        <v>1981</v>
      </c>
      <c r="R66" s="2" t="s">
        <v>334</v>
      </c>
      <c r="S66" s="2" t="s">
        <v>26</v>
      </c>
      <c r="T66" s="12">
        <f t="shared" si="11"/>
        <v>24</v>
      </c>
    </row>
    <row r="67" spans="1:20" ht="15" customHeight="1" x14ac:dyDescent="0.25">
      <c r="A67" s="51">
        <v>5.61</v>
      </c>
      <c r="B67" s="48"/>
      <c r="C67" s="48" t="s">
        <v>165</v>
      </c>
      <c r="D67" s="52">
        <v>1.1000000000000001</v>
      </c>
      <c r="E67" s="8">
        <f t="shared" si="5"/>
        <v>5.6130000000000004</v>
      </c>
      <c r="F67" s="48" t="s">
        <v>215</v>
      </c>
      <c r="G67" s="48" t="s">
        <v>53</v>
      </c>
      <c r="H67" s="58" t="s">
        <v>64</v>
      </c>
      <c r="I67" s="59">
        <v>12</v>
      </c>
      <c r="J67" s="60" t="s">
        <v>39</v>
      </c>
      <c r="K67" s="53">
        <v>1959</v>
      </c>
      <c r="L67" s="48" t="s">
        <v>23</v>
      </c>
      <c r="M67" s="48" t="s">
        <v>155</v>
      </c>
      <c r="N67" s="48" t="s">
        <v>157</v>
      </c>
      <c r="O67" s="48">
        <v>24</v>
      </c>
      <c r="P67" s="48" t="s">
        <v>1</v>
      </c>
      <c r="Q67" s="58">
        <v>1988</v>
      </c>
      <c r="R67" s="48" t="s">
        <v>133</v>
      </c>
      <c r="S67" s="48" t="s">
        <v>17</v>
      </c>
      <c r="T67" s="12">
        <f t="shared" si="11"/>
        <v>29</v>
      </c>
    </row>
    <row r="68" spans="1:20" ht="15" customHeight="1" x14ac:dyDescent="0.25">
      <c r="A68" s="1">
        <v>5.61</v>
      </c>
      <c r="B68" s="2"/>
      <c r="C68" s="2"/>
      <c r="D68" s="3">
        <v>1.2</v>
      </c>
      <c r="E68" s="8">
        <f t="shared" si="5"/>
        <v>5.6160000000000005</v>
      </c>
      <c r="F68" s="2" t="s">
        <v>164</v>
      </c>
      <c r="G68" s="2" t="s">
        <v>36</v>
      </c>
      <c r="H68" s="2" t="s">
        <v>26</v>
      </c>
      <c r="I68" s="2">
        <v>1</v>
      </c>
      <c r="J68" s="5" t="s">
        <v>52</v>
      </c>
      <c r="K68" s="12">
        <v>1961</v>
      </c>
      <c r="L68" s="2" t="s">
        <v>46</v>
      </c>
      <c r="M68" s="2" t="s">
        <v>155</v>
      </c>
      <c r="N68" s="2" t="s">
        <v>156</v>
      </c>
      <c r="O68" s="2">
        <v>25</v>
      </c>
      <c r="P68" s="2" t="s">
        <v>15</v>
      </c>
      <c r="Q68" s="31">
        <v>1991</v>
      </c>
      <c r="R68" s="2" t="s">
        <v>134</v>
      </c>
      <c r="S68" s="2" t="s">
        <v>106</v>
      </c>
      <c r="T68" s="12">
        <f t="shared" si="11"/>
        <v>30</v>
      </c>
    </row>
    <row r="69" spans="1:20" ht="15" customHeight="1" x14ac:dyDescent="0.25">
      <c r="A69" s="1">
        <v>5.61</v>
      </c>
      <c r="B69" s="2" t="s">
        <v>95</v>
      </c>
      <c r="C69" s="2"/>
      <c r="D69" s="3">
        <v>0</v>
      </c>
      <c r="E69" s="8">
        <f t="shared" si="5"/>
        <v>5.58</v>
      </c>
      <c r="F69" s="2" t="s">
        <v>66</v>
      </c>
      <c r="G69" s="2" t="s">
        <v>67</v>
      </c>
      <c r="H69" s="2" t="s">
        <v>68</v>
      </c>
      <c r="I69" s="4">
        <v>22</v>
      </c>
      <c r="J69" s="5" t="s">
        <v>101</v>
      </c>
      <c r="K69" s="12">
        <v>1975</v>
      </c>
      <c r="L69" s="2" t="s">
        <v>8</v>
      </c>
      <c r="M69" s="2" t="s">
        <v>155</v>
      </c>
      <c r="N69" s="2" t="s">
        <v>172</v>
      </c>
      <c r="O69" s="2">
        <v>21</v>
      </c>
      <c r="P69" s="2" t="s">
        <v>85</v>
      </c>
      <c r="Q69" s="31">
        <v>1999</v>
      </c>
      <c r="R69" s="2" t="s">
        <v>173</v>
      </c>
      <c r="S69" s="2" t="s">
        <v>69</v>
      </c>
      <c r="T69" s="12">
        <f t="shared" si="11"/>
        <v>24</v>
      </c>
    </row>
    <row r="70" spans="1:20" ht="15" customHeight="1" x14ac:dyDescent="0.25">
      <c r="A70" s="1">
        <v>5.61</v>
      </c>
      <c r="B70" s="2" t="s">
        <v>95</v>
      </c>
      <c r="C70" s="2"/>
      <c r="D70" s="3">
        <v>0</v>
      </c>
      <c r="E70" s="8">
        <f t="shared" ref="E70:E138" si="12">SUM((D70-1)*0.03)+A70</f>
        <v>5.58</v>
      </c>
      <c r="F70" s="2" t="s">
        <v>108</v>
      </c>
      <c r="G70" s="31" t="s">
        <v>121</v>
      </c>
      <c r="H70" s="31" t="s">
        <v>11</v>
      </c>
      <c r="I70" s="32">
        <v>18</v>
      </c>
      <c r="J70" s="33" t="s">
        <v>1</v>
      </c>
      <c r="K70" s="12">
        <v>1975</v>
      </c>
      <c r="L70" s="2" t="s">
        <v>8</v>
      </c>
      <c r="M70" s="2" t="s">
        <v>155</v>
      </c>
      <c r="N70" s="2" t="s">
        <v>328</v>
      </c>
      <c r="O70" s="2">
        <v>16</v>
      </c>
      <c r="P70" s="2" t="s">
        <v>85</v>
      </c>
      <c r="Q70" s="31">
        <v>2000</v>
      </c>
      <c r="R70" s="2" t="s">
        <v>327</v>
      </c>
      <c r="S70" s="2" t="s">
        <v>35</v>
      </c>
      <c r="T70" s="12">
        <f t="shared" si="11"/>
        <v>25</v>
      </c>
    </row>
    <row r="71" spans="1:20" ht="15" customHeight="1" x14ac:dyDescent="0.25">
      <c r="A71" s="1">
        <v>5.61</v>
      </c>
      <c r="B71" s="2" t="s">
        <v>95</v>
      </c>
      <c r="C71" s="2"/>
      <c r="D71" s="3">
        <v>0</v>
      </c>
      <c r="E71" s="8">
        <f t="shared" si="12"/>
        <v>5.58</v>
      </c>
      <c r="F71" s="2" t="s">
        <v>178</v>
      </c>
      <c r="G71" s="2" t="s">
        <v>179</v>
      </c>
      <c r="H71" s="2" t="s">
        <v>84</v>
      </c>
      <c r="I71" s="4">
        <v>1</v>
      </c>
      <c r="J71" s="5" t="s">
        <v>101</v>
      </c>
      <c r="K71" s="12">
        <v>1977</v>
      </c>
      <c r="L71" s="2" t="s">
        <v>23</v>
      </c>
      <c r="M71" s="2" t="s">
        <v>155</v>
      </c>
      <c r="N71" s="2" t="s">
        <v>328</v>
      </c>
      <c r="O71" s="2">
        <v>16</v>
      </c>
      <c r="P71" s="2" t="s">
        <v>85</v>
      </c>
      <c r="Q71" s="31">
        <v>2000</v>
      </c>
      <c r="R71" s="2" t="s">
        <v>327</v>
      </c>
      <c r="S71" s="2" t="s">
        <v>35</v>
      </c>
      <c r="T71" s="12">
        <f t="shared" si="11"/>
        <v>23</v>
      </c>
    </row>
    <row r="72" spans="1:20" ht="15" customHeight="1" x14ac:dyDescent="0.25">
      <c r="A72" s="13">
        <v>5.61</v>
      </c>
      <c r="B72" s="7">
        <v>200</v>
      </c>
      <c r="C72" s="7"/>
      <c r="D72" s="14">
        <v>-0.4</v>
      </c>
      <c r="E72" s="8">
        <f t="shared" si="12"/>
        <v>5.5680000000000005</v>
      </c>
      <c r="F72" s="15" t="s">
        <v>6</v>
      </c>
      <c r="G72" s="15" t="s">
        <v>7</v>
      </c>
      <c r="K72" s="31"/>
      <c r="L72" s="15" t="s">
        <v>8</v>
      </c>
      <c r="M72" s="15" t="s">
        <v>9</v>
      </c>
      <c r="N72" s="15" t="s">
        <v>103</v>
      </c>
      <c r="O72" s="15">
        <v>16</v>
      </c>
      <c r="P72" s="15" t="s">
        <v>10</v>
      </c>
      <c r="Q72" s="40">
        <v>2010</v>
      </c>
      <c r="R72" s="15" t="s">
        <v>135</v>
      </c>
      <c r="S72" s="15" t="s">
        <v>11</v>
      </c>
      <c r="T72" s="12"/>
    </row>
    <row r="73" spans="1:20" ht="15" customHeight="1" x14ac:dyDescent="0.25">
      <c r="A73" s="1">
        <v>5.62</v>
      </c>
      <c r="B73" s="2" t="s">
        <v>95</v>
      </c>
      <c r="C73" s="2"/>
      <c r="D73" s="3">
        <v>0</v>
      </c>
      <c r="E73" s="8">
        <f t="shared" si="12"/>
        <v>5.59</v>
      </c>
      <c r="F73" s="2" t="s">
        <v>180</v>
      </c>
      <c r="G73" s="31" t="s">
        <v>166</v>
      </c>
      <c r="H73" s="31" t="s">
        <v>26</v>
      </c>
      <c r="I73" s="32">
        <v>24</v>
      </c>
      <c r="J73" s="33" t="s">
        <v>0</v>
      </c>
      <c r="K73" s="12">
        <v>1959</v>
      </c>
      <c r="L73" s="2">
        <v>1</v>
      </c>
      <c r="M73" s="2" t="s">
        <v>155</v>
      </c>
      <c r="O73" s="2">
        <v>5</v>
      </c>
      <c r="P73" s="2" t="s">
        <v>0</v>
      </c>
      <c r="Q73" s="31">
        <v>1986</v>
      </c>
      <c r="R73" s="2" t="s">
        <v>326</v>
      </c>
      <c r="S73" s="2" t="s">
        <v>106</v>
      </c>
      <c r="T73" s="12">
        <f>SUM(Q73-K73)</f>
        <v>27</v>
      </c>
    </row>
    <row r="74" spans="1:20" ht="15" customHeight="1" x14ac:dyDescent="0.25">
      <c r="A74" s="1">
        <v>5.62</v>
      </c>
      <c r="B74" s="2" t="s">
        <v>95</v>
      </c>
      <c r="C74" s="2"/>
      <c r="D74" s="3">
        <v>0</v>
      </c>
      <c r="E74" s="8">
        <f t="shared" si="12"/>
        <v>5.59</v>
      </c>
      <c r="F74" s="2" t="s">
        <v>181</v>
      </c>
      <c r="G74" s="31" t="s">
        <v>182</v>
      </c>
      <c r="K74" s="31"/>
      <c r="L74" s="2">
        <v>1</v>
      </c>
      <c r="M74" s="2" t="s">
        <v>155</v>
      </c>
      <c r="N74" s="2" t="s">
        <v>196</v>
      </c>
      <c r="O74" s="2">
        <v>15</v>
      </c>
      <c r="P74" s="2" t="s">
        <v>85</v>
      </c>
      <c r="Q74" s="31">
        <v>1992</v>
      </c>
      <c r="R74" s="2" t="s">
        <v>350</v>
      </c>
      <c r="S74" s="2" t="s">
        <v>26</v>
      </c>
      <c r="T74" s="12"/>
    </row>
    <row r="75" spans="1:20" ht="15" customHeight="1" x14ac:dyDescent="0.25">
      <c r="A75" s="1">
        <v>5.62</v>
      </c>
      <c r="B75" s="7"/>
      <c r="C75" s="7"/>
      <c r="D75" s="3">
        <v>0.5</v>
      </c>
      <c r="E75" s="8">
        <f t="shared" si="12"/>
        <v>5.6050000000000004</v>
      </c>
      <c r="F75" s="2" t="s">
        <v>57</v>
      </c>
      <c r="G75" s="2" t="s">
        <v>58</v>
      </c>
      <c r="J75" s="5"/>
      <c r="L75" s="2" t="s">
        <v>110</v>
      </c>
      <c r="M75" s="2" t="s">
        <v>155</v>
      </c>
      <c r="N75" s="2" t="s">
        <v>157</v>
      </c>
      <c r="O75" s="2">
        <v>1</v>
      </c>
      <c r="P75" s="2" t="s">
        <v>15</v>
      </c>
      <c r="Q75" s="31">
        <v>1992</v>
      </c>
      <c r="R75" s="2" t="s">
        <v>138</v>
      </c>
      <c r="S75" s="2" t="s">
        <v>35</v>
      </c>
    </row>
    <row r="76" spans="1:20" ht="15" customHeight="1" x14ac:dyDescent="0.25">
      <c r="A76" s="1">
        <v>5.62</v>
      </c>
      <c r="B76" s="7"/>
      <c r="C76" s="7"/>
      <c r="D76" s="3">
        <v>0.5</v>
      </c>
      <c r="E76" s="8">
        <f t="shared" si="12"/>
        <v>5.6050000000000004</v>
      </c>
      <c r="F76" s="2" t="s">
        <v>90</v>
      </c>
      <c r="G76" s="2" t="s">
        <v>91</v>
      </c>
      <c r="J76" s="5"/>
      <c r="L76" s="2" t="s">
        <v>110</v>
      </c>
      <c r="M76" s="2" t="s">
        <v>155</v>
      </c>
      <c r="N76" s="2" t="s">
        <v>157</v>
      </c>
      <c r="O76" s="2">
        <v>1</v>
      </c>
      <c r="P76" s="2" t="s">
        <v>15</v>
      </c>
      <c r="Q76" s="31">
        <v>1992</v>
      </c>
      <c r="R76" s="2" t="s">
        <v>138</v>
      </c>
      <c r="S76" s="2" t="s">
        <v>35</v>
      </c>
    </row>
    <row r="77" spans="1:20" ht="15" customHeight="1" x14ac:dyDescent="0.25">
      <c r="A77" s="1">
        <v>5.62</v>
      </c>
      <c r="B77" s="2" t="s">
        <v>95</v>
      </c>
      <c r="C77" s="2"/>
      <c r="D77" s="3">
        <v>0</v>
      </c>
      <c r="E77" s="8">
        <f t="shared" si="12"/>
        <v>5.59</v>
      </c>
      <c r="F77" s="2" t="s">
        <v>59</v>
      </c>
      <c r="G77" s="31" t="s">
        <v>60</v>
      </c>
      <c r="H77" s="31"/>
      <c r="I77" s="32"/>
      <c r="J77" s="33"/>
      <c r="L77" s="2">
        <v>1</v>
      </c>
      <c r="M77" s="2" t="s">
        <v>155</v>
      </c>
      <c r="N77" s="2" t="s">
        <v>367</v>
      </c>
      <c r="O77" s="2">
        <v>12</v>
      </c>
      <c r="P77" s="2" t="s">
        <v>96</v>
      </c>
      <c r="Q77" s="31">
        <v>1996</v>
      </c>
      <c r="R77" s="2" t="s">
        <v>325</v>
      </c>
      <c r="S77" s="2" t="s">
        <v>64</v>
      </c>
      <c r="T77" s="12"/>
    </row>
    <row r="78" spans="1:20" ht="15" customHeight="1" x14ac:dyDescent="0.25">
      <c r="A78" s="1">
        <v>5.62</v>
      </c>
      <c r="B78" s="2"/>
      <c r="C78" s="2"/>
      <c r="D78" s="3">
        <v>0.7</v>
      </c>
      <c r="E78" s="8">
        <f t="shared" si="12"/>
        <v>5.6109999999999998</v>
      </c>
      <c r="F78" s="2" t="s">
        <v>59</v>
      </c>
      <c r="G78" s="31" t="s">
        <v>60</v>
      </c>
      <c r="L78" s="2" t="s">
        <v>45</v>
      </c>
      <c r="M78" s="2" t="s">
        <v>155</v>
      </c>
      <c r="N78" s="2" t="s">
        <v>157</v>
      </c>
      <c r="O78" s="2">
        <v>27</v>
      </c>
      <c r="P78" s="2" t="s">
        <v>15</v>
      </c>
      <c r="Q78" s="31">
        <v>1996</v>
      </c>
      <c r="R78" s="2" t="s">
        <v>137</v>
      </c>
      <c r="S78" s="2" t="s">
        <v>26</v>
      </c>
      <c r="T78" s="12"/>
    </row>
    <row r="79" spans="1:20" ht="15" customHeight="1" x14ac:dyDescent="0.25">
      <c r="A79" s="1">
        <v>5.62</v>
      </c>
      <c r="B79" s="2" t="s">
        <v>95</v>
      </c>
      <c r="C79" s="2"/>
      <c r="D79" s="3">
        <v>0</v>
      </c>
      <c r="E79" s="8">
        <f t="shared" si="12"/>
        <v>5.59</v>
      </c>
      <c r="F79" s="2" t="s">
        <v>24</v>
      </c>
      <c r="G79" s="2" t="s">
        <v>171</v>
      </c>
      <c r="I79" s="4"/>
      <c r="J79" s="5"/>
      <c r="L79" s="2" t="s">
        <v>8</v>
      </c>
      <c r="M79" s="2" t="s">
        <v>83</v>
      </c>
      <c r="N79" s="2" t="s">
        <v>174</v>
      </c>
      <c r="O79" s="2">
        <v>16</v>
      </c>
      <c r="P79" s="2" t="s">
        <v>85</v>
      </c>
      <c r="Q79" s="31">
        <v>1997</v>
      </c>
      <c r="R79" s="2" t="s">
        <v>173</v>
      </c>
      <c r="S79" s="2" t="s">
        <v>69</v>
      </c>
      <c r="T79" s="12"/>
    </row>
    <row r="80" spans="1:20" ht="15" customHeight="1" x14ac:dyDescent="0.25">
      <c r="A80" s="1">
        <v>5.62</v>
      </c>
      <c r="B80" s="2" t="s">
        <v>95</v>
      </c>
      <c r="C80" s="2"/>
      <c r="D80" s="3">
        <v>0</v>
      </c>
      <c r="E80" s="8">
        <f t="shared" si="12"/>
        <v>5.59</v>
      </c>
      <c r="F80" s="2" t="s">
        <v>92</v>
      </c>
      <c r="G80" s="2" t="s">
        <v>93</v>
      </c>
      <c r="H80" s="39" t="s">
        <v>75</v>
      </c>
      <c r="I80" s="32">
        <v>12</v>
      </c>
      <c r="J80" s="33" t="s">
        <v>98</v>
      </c>
      <c r="K80" s="12">
        <v>1974</v>
      </c>
      <c r="L80" s="2" t="s">
        <v>23</v>
      </c>
      <c r="M80" s="2" t="s">
        <v>155</v>
      </c>
      <c r="N80" s="2" t="s">
        <v>172</v>
      </c>
      <c r="O80" s="2">
        <v>21</v>
      </c>
      <c r="P80" s="2" t="s">
        <v>85</v>
      </c>
      <c r="Q80" s="31">
        <v>1999</v>
      </c>
      <c r="R80" s="2" t="s">
        <v>173</v>
      </c>
      <c r="S80" s="2" t="s">
        <v>69</v>
      </c>
      <c r="T80" s="12">
        <f t="shared" ref="T80:T81" si="13">SUM(Q80-K80)</f>
        <v>25</v>
      </c>
    </row>
    <row r="81" spans="1:20" ht="15" customHeight="1" x14ac:dyDescent="0.25">
      <c r="A81" s="1">
        <v>5.62</v>
      </c>
      <c r="B81" s="2" t="s">
        <v>95</v>
      </c>
      <c r="C81" s="2"/>
      <c r="D81" s="3">
        <v>0</v>
      </c>
      <c r="E81" s="8">
        <f t="shared" si="12"/>
        <v>5.59</v>
      </c>
      <c r="F81" s="2" t="s">
        <v>183</v>
      </c>
      <c r="G81" s="2" t="s">
        <v>184</v>
      </c>
      <c r="H81" s="39" t="s">
        <v>100</v>
      </c>
      <c r="I81" s="32">
        <v>23</v>
      </c>
      <c r="J81" s="33" t="s">
        <v>85</v>
      </c>
      <c r="K81" s="12">
        <v>1978</v>
      </c>
      <c r="L81" s="2" t="s">
        <v>8</v>
      </c>
      <c r="M81" s="2" t="s">
        <v>82</v>
      </c>
      <c r="N81" s="2" t="s">
        <v>172</v>
      </c>
      <c r="O81" s="2">
        <v>24</v>
      </c>
      <c r="P81" s="2" t="s">
        <v>85</v>
      </c>
      <c r="Q81" s="31">
        <v>2002</v>
      </c>
      <c r="R81" s="2" t="s">
        <v>173</v>
      </c>
      <c r="S81" s="2" t="s">
        <v>69</v>
      </c>
      <c r="T81" s="12">
        <f t="shared" si="13"/>
        <v>24</v>
      </c>
    </row>
    <row r="82" spans="1:20" ht="15" customHeight="1" x14ac:dyDescent="0.25">
      <c r="A82" s="1">
        <v>5.62</v>
      </c>
      <c r="B82" s="2" t="s">
        <v>95</v>
      </c>
      <c r="C82" s="2"/>
      <c r="D82" s="3">
        <v>0</v>
      </c>
      <c r="E82" s="8">
        <f t="shared" si="12"/>
        <v>5.59</v>
      </c>
      <c r="F82" s="2" t="s">
        <v>183</v>
      </c>
      <c r="G82" s="2" t="s">
        <v>184</v>
      </c>
      <c r="H82" s="39"/>
      <c r="I82" s="32"/>
      <c r="J82" s="33"/>
      <c r="L82" s="2" t="s">
        <v>8</v>
      </c>
      <c r="M82" s="2" t="s">
        <v>155</v>
      </c>
      <c r="N82" s="2" t="s">
        <v>172</v>
      </c>
      <c r="O82" s="2">
        <v>24</v>
      </c>
      <c r="P82" s="2" t="s">
        <v>85</v>
      </c>
      <c r="Q82" s="31">
        <v>2002</v>
      </c>
      <c r="R82" s="2" t="s">
        <v>173</v>
      </c>
      <c r="S82" s="2" t="s">
        <v>69</v>
      </c>
      <c r="T82" s="12"/>
    </row>
    <row r="83" spans="1:20" ht="15" customHeight="1" x14ac:dyDescent="0.25">
      <c r="A83" s="1">
        <v>5.63</v>
      </c>
      <c r="B83" s="2" t="s">
        <v>95</v>
      </c>
      <c r="C83" s="2"/>
      <c r="D83" s="3">
        <v>0</v>
      </c>
      <c r="E83" s="8">
        <f t="shared" si="12"/>
        <v>5.6</v>
      </c>
      <c r="F83" s="2" t="s">
        <v>185</v>
      </c>
      <c r="G83" s="2" t="s">
        <v>111</v>
      </c>
      <c r="H83" s="2" t="s">
        <v>26</v>
      </c>
      <c r="I83" s="4">
        <v>23</v>
      </c>
      <c r="J83" s="5" t="s">
        <v>39</v>
      </c>
      <c r="K83" s="12">
        <v>1961</v>
      </c>
      <c r="L83" s="2">
        <v>2</v>
      </c>
      <c r="M83" s="2" t="s">
        <v>155</v>
      </c>
      <c r="N83" s="2" t="s">
        <v>335</v>
      </c>
      <c r="O83" s="2">
        <v>20</v>
      </c>
      <c r="P83" s="2" t="s">
        <v>85</v>
      </c>
      <c r="Q83" s="31">
        <v>1981</v>
      </c>
      <c r="R83" s="2" t="s">
        <v>334</v>
      </c>
      <c r="S83" s="2" t="s">
        <v>26</v>
      </c>
      <c r="T83" s="12">
        <f>SUM(Q83-K83)</f>
        <v>20</v>
      </c>
    </row>
    <row r="84" spans="1:20" ht="15" customHeight="1" x14ac:dyDescent="0.25">
      <c r="A84" s="1">
        <v>5.63</v>
      </c>
      <c r="B84" s="7"/>
      <c r="C84" s="7"/>
      <c r="D84" s="3">
        <v>0.5</v>
      </c>
      <c r="E84" s="8">
        <f t="shared" si="12"/>
        <v>5.6150000000000002</v>
      </c>
      <c r="F84" s="2" t="s">
        <v>167</v>
      </c>
      <c r="G84" s="2" t="s">
        <v>27</v>
      </c>
      <c r="J84" s="5"/>
      <c r="L84" s="2" t="s">
        <v>32</v>
      </c>
      <c r="M84" s="2" t="s">
        <v>155</v>
      </c>
      <c r="N84" s="2" t="s">
        <v>157</v>
      </c>
      <c r="O84" s="2">
        <v>1</v>
      </c>
      <c r="P84" s="2" t="s">
        <v>15</v>
      </c>
      <c r="Q84" s="31">
        <v>1992</v>
      </c>
      <c r="R84" s="2" t="s">
        <v>138</v>
      </c>
      <c r="S84" s="2" t="s">
        <v>35</v>
      </c>
    </row>
    <row r="85" spans="1:20" ht="15" customHeight="1" x14ac:dyDescent="0.25">
      <c r="A85" s="1">
        <v>5.63</v>
      </c>
      <c r="B85" s="2" t="s">
        <v>169</v>
      </c>
      <c r="C85" s="2"/>
      <c r="D85" s="3">
        <v>0</v>
      </c>
      <c r="E85" s="8">
        <f t="shared" si="12"/>
        <v>5.6</v>
      </c>
      <c r="F85" s="2" t="s">
        <v>186</v>
      </c>
      <c r="G85" s="2" t="s">
        <v>187</v>
      </c>
      <c r="H85" s="2" t="s">
        <v>26</v>
      </c>
      <c r="I85" s="4">
        <v>28</v>
      </c>
      <c r="J85" s="5" t="s">
        <v>80</v>
      </c>
      <c r="K85" s="12">
        <v>1970</v>
      </c>
      <c r="L85" s="2">
        <v>1</v>
      </c>
      <c r="M85" s="2" t="s">
        <v>155</v>
      </c>
      <c r="N85" s="2" t="s">
        <v>421</v>
      </c>
      <c r="O85" s="2">
        <v>10</v>
      </c>
      <c r="P85" s="2" t="s">
        <v>85</v>
      </c>
      <c r="Q85" s="31">
        <v>1995</v>
      </c>
      <c r="R85" s="2" t="s">
        <v>329</v>
      </c>
      <c r="S85" s="2" t="s">
        <v>26</v>
      </c>
      <c r="T85" s="12">
        <f>SUM(Q85-K85)</f>
        <v>25</v>
      </c>
    </row>
    <row r="86" spans="1:20" ht="15" customHeight="1" x14ac:dyDescent="0.25">
      <c r="A86" s="1">
        <v>5.63</v>
      </c>
      <c r="B86" s="2" t="s">
        <v>95</v>
      </c>
      <c r="C86" s="2"/>
      <c r="D86" s="3">
        <v>0</v>
      </c>
      <c r="E86" s="8">
        <f t="shared" si="12"/>
        <v>5.6</v>
      </c>
      <c r="F86" s="2" t="s">
        <v>162</v>
      </c>
      <c r="G86" s="2" t="s">
        <v>163</v>
      </c>
      <c r="K86" s="31"/>
      <c r="L86" s="2">
        <v>2</v>
      </c>
      <c r="M86" s="2" t="s">
        <v>155</v>
      </c>
      <c r="N86" s="2" t="s">
        <v>196</v>
      </c>
      <c r="O86" s="2">
        <v>13</v>
      </c>
      <c r="P86" s="2" t="s">
        <v>85</v>
      </c>
      <c r="Q86" s="31">
        <v>1999</v>
      </c>
      <c r="R86" s="2" t="s">
        <v>350</v>
      </c>
      <c r="S86" s="2" t="s">
        <v>26</v>
      </c>
      <c r="T86" s="12"/>
    </row>
    <row r="87" spans="1:20" ht="15" customHeight="1" x14ac:dyDescent="0.25">
      <c r="A87" s="1">
        <v>5.63</v>
      </c>
      <c r="B87" s="2" t="s">
        <v>95</v>
      </c>
      <c r="C87" s="2"/>
      <c r="D87" s="3">
        <v>0</v>
      </c>
      <c r="E87" s="8">
        <f t="shared" si="12"/>
        <v>5.6</v>
      </c>
      <c r="F87" s="2" t="s">
        <v>66</v>
      </c>
      <c r="G87" s="2" t="s">
        <v>67</v>
      </c>
      <c r="I87" s="4"/>
      <c r="J87" s="5"/>
      <c r="L87" s="2" t="s">
        <v>8</v>
      </c>
      <c r="M87" s="2" t="s">
        <v>50</v>
      </c>
      <c r="N87" s="2" t="s">
        <v>172</v>
      </c>
      <c r="O87" s="2">
        <v>21</v>
      </c>
      <c r="P87" s="2" t="s">
        <v>85</v>
      </c>
      <c r="Q87" s="31">
        <v>1999</v>
      </c>
      <c r="R87" s="2" t="s">
        <v>173</v>
      </c>
      <c r="S87" s="2" t="s">
        <v>69</v>
      </c>
      <c r="T87" s="12"/>
    </row>
    <row r="88" spans="1:20" ht="15" customHeight="1" x14ac:dyDescent="0.25">
      <c r="A88" s="1">
        <v>5.63</v>
      </c>
      <c r="B88" s="2" t="s">
        <v>95</v>
      </c>
      <c r="C88" s="2"/>
      <c r="D88" s="3">
        <v>0</v>
      </c>
      <c r="E88" s="8">
        <f t="shared" si="12"/>
        <v>5.6</v>
      </c>
      <c r="F88" s="2" t="s">
        <v>178</v>
      </c>
      <c r="G88" s="2" t="s">
        <v>179</v>
      </c>
      <c r="I88" s="4"/>
      <c r="J88" s="5"/>
      <c r="L88" s="2" t="s">
        <v>8</v>
      </c>
      <c r="M88" s="2" t="s">
        <v>155</v>
      </c>
      <c r="N88" s="2" t="s">
        <v>328</v>
      </c>
      <c r="O88" s="2">
        <v>14</v>
      </c>
      <c r="P88" s="2" t="s">
        <v>0</v>
      </c>
      <c r="Q88" s="31">
        <v>2001</v>
      </c>
      <c r="R88" s="2" t="s">
        <v>327</v>
      </c>
      <c r="S88" s="2" t="s">
        <v>35</v>
      </c>
      <c r="T88" s="12"/>
    </row>
    <row r="89" spans="1:20" ht="15" customHeight="1" x14ac:dyDescent="0.25">
      <c r="A89" s="18">
        <v>5.63</v>
      </c>
      <c r="B89" s="7">
        <v>150</v>
      </c>
      <c r="C89" s="7"/>
      <c r="D89" s="19">
        <v>0.1</v>
      </c>
      <c r="E89" s="8">
        <f t="shared" si="12"/>
        <v>5.6029999999999998</v>
      </c>
      <c r="F89" s="7" t="s">
        <v>12</v>
      </c>
      <c r="G89" s="7" t="s">
        <v>13</v>
      </c>
      <c r="H89" s="7"/>
      <c r="K89" s="31"/>
      <c r="L89" s="7" t="s">
        <v>8</v>
      </c>
      <c r="M89" s="7" t="s">
        <v>14</v>
      </c>
      <c r="N89" s="7" t="s">
        <v>103</v>
      </c>
      <c r="O89" s="7">
        <v>17</v>
      </c>
      <c r="P89" s="7" t="s">
        <v>10</v>
      </c>
      <c r="Q89" s="61">
        <v>2009</v>
      </c>
      <c r="R89" s="7" t="s">
        <v>135</v>
      </c>
      <c r="S89" s="7" t="s">
        <v>11</v>
      </c>
      <c r="T89" s="12"/>
    </row>
    <row r="90" spans="1:20" s="22" customFormat="1" ht="15" customHeight="1" x14ac:dyDescent="0.25">
      <c r="A90" s="18">
        <v>5.63</v>
      </c>
      <c r="B90" s="7"/>
      <c r="C90" s="7"/>
      <c r="D90" s="19">
        <v>0.9</v>
      </c>
      <c r="E90" s="8">
        <f t="shared" si="12"/>
        <v>5.6269999999999998</v>
      </c>
      <c r="F90" s="7" t="s">
        <v>55</v>
      </c>
      <c r="G90" s="7" t="s">
        <v>56</v>
      </c>
      <c r="H90" s="7"/>
      <c r="I90" s="7"/>
      <c r="J90" s="7"/>
      <c r="K90" s="61"/>
      <c r="L90" s="7" t="s">
        <v>454</v>
      </c>
      <c r="M90" s="7" t="s">
        <v>155</v>
      </c>
      <c r="N90" s="7" t="s">
        <v>156</v>
      </c>
      <c r="O90" s="7">
        <v>16</v>
      </c>
      <c r="P90" s="7" t="s">
        <v>15</v>
      </c>
      <c r="Q90" s="61">
        <v>2009</v>
      </c>
      <c r="R90" s="25" t="s">
        <v>131</v>
      </c>
      <c r="S90" s="7" t="s">
        <v>16</v>
      </c>
      <c r="T90" s="12"/>
    </row>
    <row r="91" spans="1:20" s="22" customFormat="1" ht="15" customHeight="1" x14ac:dyDescent="0.25">
      <c r="A91" s="18">
        <v>5.63</v>
      </c>
      <c r="B91" s="7"/>
      <c r="C91" s="7"/>
      <c r="D91" s="19">
        <v>0.9</v>
      </c>
      <c r="E91" s="8">
        <f t="shared" si="12"/>
        <v>5.6269999999999998</v>
      </c>
      <c r="F91" s="7" t="s">
        <v>452</v>
      </c>
      <c r="G91" s="7" t="s">
        <v>453</v>
      </c>
      <c r="H91" s="7" t="s">
        <v>115</v>
      </c>
      <c r="I91" s="7">
        <v>7</v>
      </c>
      <c r="J91" s="7" t="s">
        <v>96</v>
      </c>
      <c r="K91" s="69">
        <v>1983</v>
      </c>
      <c r="L91" s="7" t="s">
        <v>454</v>
      </c>
      <c r="M91" s="7" t="s">
        <v>155</v>
      </c>
      <c r="N91" s="7" t="s">
        <v>156</v>
      </c>
      <c r="O91" s="7">
        <v>16</v>
      </c>
      <c r="P91" s="7" t="s">
        <v>15</v>
      </c>
      <c r="Q91" s="61">
        <v>2009</v>
      </c>
      <c r="R91" s="25" t="s">
        <v>131</v>
      </c>
      <c r="S91" s="7" t="s">
        <v>16</v>
      </c>
      <c r="T91" s="12">
        <f t="shared" ref="T91:T92" si="14">SUM(Q91-K91)</f>
        <v>26</v>
      </c>
    </row>
    <row r="92" spans="1:20" ht="15" customHeight="1" x14ac:dyDescent="0.25">
      <c r="A92" s="26">
        <v>5.63</v>
      </c>
      <c r="B92" s="22" t="s">
        <v>95</v>
      </c>
      <c r="C92" s="22"/>
      <c r="D92" s="27">
        <v>0</v>
      </c>
      <c r="E92" s="8">
        <f t="shared" si="12"/>
        <v>5.6</v>
      </c>
      <c r="F92" s="22" t="s">
        <v>197</v>
      </c>
      <c r="G92" s="22" t="s">
        <v>94</v>
      </c>
      <c r="H92" s="22" t="s">
        <v>72</v>
      </c>
      <c r="I92" s="28">
        <v>7</v>
      </c>
      <c r="J92" s="29" t="s">
        <v>52</v>
      </c>
      <c r="K92" s="71">
        <v>1981</v>
      </c>
      <c r="L92" s="22" t="s">
        <v>8</v>
      </c>
      <c r="M92" s="22" t="s">
        <v>155</v>
      </c>
      <c r="N92" s="22" t="s">
        <v>198</v>
      </c>
      <c r="O92" s="22">
        <v>14</v>
      </c>
      <c r="P92" s="22" t="s">
        <v>85</v>
      </c>
      <c r="Q92" s="64">
        <v>2012</v>
      </c>
      <c r="R92" s="22" t="s">
        <v>173</v>
      </c>
      <c r="S92" s="22" t="s">
        <v>69</v>
      </c>
      <c r="T92" s="12">
        <f t="shared" si="14"/>
        <v>31</v>
      </c>
    </row>
    <row r="93" spans="1:20" ht="15" customHeight="1" x14ac:dyDescent="0.25">
      <c r="A93" s="1">
        <v>5.64</v>
      </c>
      <c r="B93" s="2"/>
      <c r="C93" s="2"/>
      <c r="D93" s="3">
        <v>1</v>
      </c>
      <c r="E93" s="8">
        <f t="shared" si="12"/>
        <v>5.64</v>
      </c>
      <c r="F93" s="2" t="s">
        <v>164</v>
      </c>
      <c r="G93" s="2" t="s">
        <v>36</v>
      </c>
      <c r="J93" s="5"/>
      <c r="L93" s="2" t="s">
        <v>23</v>
      </c>
      <c r="M93" s="2" t="s">
        <v>155</v>
      </c>
      <c r="N93" s="2" t="s">
        <v>156</v>
      </c>
      <c r="O93" s="2">
        <v>30</v>
      </c>
      <c r="P93" s="2" t="s">
        <v>15</v>
      </c>
      <c r="Q93" s="31">
        <v>1987</v>
      </c>
      <c r="R93" s="2" t="s">
        <v>159</v>
      </c>
      <c r="S93" s="2" t="s">
        <v>63</v>
      </c>
      <c r="T93" s="53"/>
    </row>
    <row r="94" spans="1:20" ht="15" customHeight="1" x14ac:dyDescent="0.25">
      <c r="A94" s="1">
        <v>5.64</v>
      </c>
      <c r="B94" s="2" t="s">
        <v>95</v>
      </c>
      <c r="C94" s="2"/>
      <c r="D94" s="3">
        <v>0</v>
      </c>
      <c r="E94" s="8">
        <f t="shared" si="12"/>
        <v>5.6099999999999994</v>
      </c>
      <c r="F94" s="2" t="s">
        <v>189</v>
      </c>
      <c r="G94" s="31" t="s">
        <v>190</v>
      </c>
      <c r="H94" s="31" t="s">
        <v>68</v>
      </c>
      <c r="I94" s="32">
        <v>22</v>
      </c>
      <c r="J94" s="33" t="s">
        <v>101</v>
      </c>
      <c r="K94" s="12">
        <v>1971</v>
      </c>
      <c r="L94" s="2">
        <v>2</v>
      </c>
      <c r="M94" s="2" t="s">
        <v>155</v>
      </c>
      <c r="N94" s="2" t="s">
        <v>196</v>
      </c>
      <c r="O94" s="2">
        <v>15</v>
      </c>
      <c r="P94" s="2" t="s">
        <v>85</v>
      </c>
      <c r="Q94" s="31">
        <v>1992</v>
      </c>
      <c r="R94" s="2" t="s">
        <v>350</v>
      </c>
      <c r="S94" s="2" t="s">
        <v>26</v>
      </c>
      <c r="T94" s="12">
        <f t="shared" ref="T94:T95" si="15">SUM(Q94-K94)</f>
        <v>21</v>
      </c>
    </row>
    <row r="95" spans="1:20" ht="15" customHeight="1" x14ac:dyDescent="0.25">
      <c r="A95" s="1">
        <v>5.64</v>
      </c>
      <c r="B95" s="2" t="s">
        <v>95</v>
      </c>
      <c r="C95" s="2"/>
      <c r="D95" s="3">
        <v>0</v>
      </c>
      <c r="E95" s="8">
        <f t="shared" si="12"/>
        <v>5.6099999999999994</v>
      </c>
      <c r="F95" s="2" t="s">
        <v>125</v>
      </c>
      <c r="G95" s="31" t="s">
        <v>191</v>
      </c>
      <c r="H95" s="31" t="s">
        <v>192</v>
      </c>
      <c r="I95" s="32">
        <v>12</v>
      </c>
      <c r="J95" s="33" t="s">
        <v>15</v>
      </c>
      <c r="K95" s="12">
        <v>1972</v>
      </c>
      <c r="L95" s="2">
        <v>1</v>
      </c>
      <c r="M95" s="2" t="s">
        <v>155</v>
      </c>
      <c r="N95" s="2" t="s">
        <v>457</v>
      </c>
      <c r="O95" s="2">
        <v>4</v>
      </c>
      <c r="P95" s="2" t="s">
        <v>85</v>
      </c>
      <c r="Q95" s="31">
        <v>1994</v>
      </c>
      <c r="R95" s="2" t="s">
        <v>462</v>
      </c>
      <c r="S95" s="2" t="s">
        <v>192</v>
      </c>
      <c r="T95" s="12">
        <f t="shared" si="15"/>
        <v>22</v>
      </c>
    </row>
    <row r="96" spans="1:20" ht="15" customHeight="1" x14ac:dyDescent="0.25">
      <c r="A96" s="1">
        <v>5.64</v>
      </c>
      <c r="B96" s="2" t="s">
        <v>95</v>
      </c>
      <c r="C96" s="2"/>
      <c r="D96" s="3">
        <v>0</v>
      </c>
      <c r="E96" s="8">
        <f t="shared" si="12"/>
        <v>5.6099999999999994</v>
      </c>
      <c r="F96" s="2" t="s">
        <v>90</v>
      </c>
      <c r="G96" s="31" t="s">
        <v>91</v>
      </c>
      <c r="H96" s="31"/>
      <c r="I96" s="32"/>
      <c r="J96" s="33"/>
      <c r="L96" s="2">
        <v>1</v>
      </c>
      <c r="M96" s="2" t="s">
        <v>155</v>
      </c>
      <c r="N96" s="2" t="s">
        <v>403</v>
      </c>
      <c r="O96" s="2">
        <v>27</v>
      </c>
      <c r="P96" s="2" t="s">
        <v>96</v>
      </c>
      <c r="Q96" s="31">
        <v>1995</v>
      </c>
      <c r="R96" s="2" t="s">
        <v>462</v>
      </c>
      <c r="S96" s="2" t="s">
        <v>192</v>
      </c>
      <c r="T96" s="12"/>
    </row>
    <row r="97" spans="1:20" ht="15" customHeight="1" x14ac:dyDescent="0.25">
      <c r="A97" s="1">
        <v>5.64</v>
      </c>
      <c r="B97" s="2" t="s">
        <v>95</v>
      </c>
      <c r="C97" s="2"/>
      <c r="D97" s="3">
        <v>0</v>
      </c>
      <c r="E97" s="8">
        <f t="shared" si="12"/>
        <v>5.6099999999999994</v>
      </c>
      <c r="F97" s="2" t="s">
        <v>90</v>
      </c>
      <c r="G97" s="31" t="s">
        <v>91</v>
      </c>
      <c r="H97" s="31"/>
      <c r="I97" s="32"/>
      <c r="J97" s="33"/>
      <c r="L97" s="2" t="s">
        <v>32</v>
      </c>
      <c r="M97" s="2" t="s">
        <v>155</v>
      </c>
      <c r="N97" s="2" t="s">
        <v>172</v>
      </c>
      <c r="O97" s="2">
        <v>21</v>
      </c>
      <c r="P97" s="2" t="s">
        <v>85</v>
      </c>
      <c r="Q97" s="31">
        <v>1999</v>
      </c>
      <c r="R97" s="2" t="s">
        <v>173</v>
      </c>
      <c r="S97" s="2" t="s">
        <v>69</v>
      </c>
      <c r="T97" s="12"/>
    </row>
    <row r="98" spans="1:20" ht="15" customHeight="1" x14ac:dyDescent="0.25">
      <c r="A98" s="1">
        <v>5.64</v>
      </c>
      <c r="B98" s="2" t="s">
        <v>95</v>
      </c>
      <c r="C98" s="2"/>
      <c r="D98" s="3">
        <v>0</v>
      </c>
      <c r="E98" s="8">
        <f t="shared" si="12"/>
        <v>5.6099999999999994</v>
      </c>
      <c r="F98" s="2" t="s">
        <v>59</v>
      </c>
      <c r="G98" s="31" t="s">
        <v>199</v>
      </c>
      <c r="H98" s="31" t="s">
        <v>72</v>
      </c>
      <c r="I98" s="32">
        <v>31</v>
      </c>
      <c r="J98" s="33" t="s">
        <v>80</v>
      </c>
      <c r="K98" s="12">
        <v>1971</v>
      </c>
      <c r="L98" s="2" t="s">
        <v>42</v>
      </c>
      <c r="M98" s="2" t="s">
        <v>155</v>
      </c>
      <c r="N98" s="2" t="s">
        <v>172</v>
      </c>
      <c r="O98" s="2">
        <v>21</v>
      </c>
      <c r="P98" s="2" t="s">
        <v>85</v>
      </c>
      <c r="Q98" s="31">
        <v>1999</v>
      </c>
      <c r="R98" s="2" t="s">
        <v>173</v>
      </c>
      <c r="S98" s="2" t="s">
        <v>69</v>
      </c>
      <c r="T98" s="12">
        <f t="shared" ref="T98:T99" si="16">SUM(Q98-K98)</f>
        <v>28</v>
      </c>
    </row>
    <row r="99" spans="1:20" ht="15" customHeight="1" x14ac:dyDescent="0.25">
      <c r="A99" s="1">
        <v>5.64</v>
      </c>
      <c r="B99" s="2" t="s">
        <v>95</v>
      </c>
      <c r="C99" s="2"/>
      <c r="D99" s="3">
        <v>0</v>
      </c>
      <c r="E99" s="8">
        <f t="shared" si="12"/>
        <v>5.6099999999999994</v>
      </c>
      <c r="F99" s="2" t="s">
        <v>170</v>
      </c>
      <c r="G99" s="31" t="s">
        <v>200</v>
      </c>
      <c r="H99" s="31" t="s">
        <v>75</v>
      </c>
      <c r="I99" s="2">
        <v>9</v>
      </c>
      <c r="J99" s="33" t="s">
        <v>10</v>
      </c>
      <c r="K99" s="12">
        <v>1973</v>
      </c>
      <c r="L99" s="2" t="s">
        <v>8</v>
      </c>
      <c r="M99" s="2" t="s">
        <v>155</v>
      </c>
      <c r="N99" s="2" t="s">
        <v>172</v>
      </c>
      <c r="O99" s="2">
        <v>13</v>
      </c>
      <c r="P99" s="2" t="s">
        <v>85</v>
      </c>
      <c r="Q99" s="31">
        <v>2000</v>
      </c>
      <c r="R99" s="2" t="s">
        <v>173</v>
      </c>
      <c r="S99" s="2" t="s">
        <v>69</v>
      </c>
      <c r="T99" s="12">
        <f t="shared" si="16"/>
        <v>27</v>
      </c>
    </row>
    <row r="100" spans="1:20" ht="15" customHeight="1" x14ac:dyDescent="0.25">
      <c r="A100" s="1">
        <v>5.64</v>
      </c>
      <c r="B100" s="2" t="s">
        <v>95</v>
      </c>
      <c r="C100" s="2"/>
      <c r="D100" s="3">
        <v>0</v>
      </c>
      <c r="E100" s="8">
        <f t="shared" si="12"/>
        <v>5.6099999999999994</v>
      </c>
      <c r="F100" s="2" t="s">
        <v>30</v>
      </c>
      <c r="G100" s="2" t="s">
        <v>31</v>
      </c>
      <c r="K100" s="31"/>
      <c r="L100" s="2" t="s">
        <v>32</v>
      </c>
      <c r="M100" s="2" t="s">
        <v>155</v>
      </c>
      <c r="N100" s="2" t="s">
        <v>328</v>
      </c>
      <c r="O100" s="2">
        <v>16</v>
      </c>
      <c r="P100" s="2" t="s">
        <v>85</v>
      </c>
      <c r="Q100" s="31">
        <v>2000</v>
      </c>
      <c r="R100" s="2" t="s">
        <v>327</v>
      </c>
      <c r="S100" s="2" t="s">
        <v>35</v>
      </c>
      <c r="T100" s="12"/>
    </row>
    <row r="101" spans="1:20" ht="15" customHeight="1" x14ac:dyDescent="0.25">
      <c r="A101" s="1">
        <v>5.64</v>
      </c>
      <c r="B101" s="2" t="s">
        <v>95</v>
      </c>
      <c r="C101" s="2"/>
      <c r="D101" s="3">
        <v>0</v>
      </c>
      <c r="E101" s="8">
        <f t="shared" si="12"/>
        <v>5.6099999999999994</v>
      </c>
      <c r="F101" s="2" t="s">
        <v>88</v>
      </c>
      <c r="G101" s="2" t="s">
        <v>168</v>
      </c>
      <c r="I101" s="4"/>
      <c r="J101" s="5"/>
      <c r="L101" s="2" t="s">
        <v>42</v>
      </c>
      <c r="M101" s="2" t="s">
        <v>155</v>
      </c>
      <c r="N101" s="2" t="s">
        <v>328</v>
      </c>
      <c r="O101" s="2">
        <v>16</v>
      </c>
      <c r="P101" s="2" t="s">
        <v>85</v>
      </c>
      <c r="Q101" s="31">
        <v>2000</v>
      </c>
      <c r="R101" s="2" t="s">
        <v>327</v>
      </c>
      <c r="S101" s="2" t="s">
        <v>35</v>
      </c>
      <c r="T101" s="12"/>
    </row>
    <row r="102" spans="1:20" ht="15" customHeight="1" x14ac:dyDescent="0.25">
      <c r="A102" s="1">
        <v>5.64</v>
      </c>
      <c r="B102" s="2" t="s">
        <v>95</v>
      </c>
      <c r="C102" s="2"/>
      <c r="D102" s="3">
        <v>0</v>
      </c>
      <c r="E102" s="8">
        <f t="shared" si="12"/>
        <v>5.6099999999999994</v>
      </c>
      <c r="F102" s="2" t="s">
        <v>201</v>
      </c>
      <c r="G102" s="2" t="s">
        <v>53</v>
      </c>
      <c r="H102" s="2" t="s">
        <v>26</v>
      </c>
      <c r="I102" s="4">
        <v>24</v>
      </c>
      <c r="J102" s="5" t="s">
        <v>85</v>
      </c>
      <c r="K102" s="12">
        <v>1978</v>
      </c>
      <c r="L102" s="2">
        <v>1</v>
      </c>
      <c r="M102" s="2" t="s">
        <v>155</v>
      </c>
      <c r="N102" s="2" t="s">
        <v>196</v>
      </c>
      <c r="O102" s="2">
        <v>19</v>
      </c>
      <c r="P102" s="2" t="s">
        <v>85</v>
      </c>
      <c r="Q102" s="31">
        <v>2000</v>
      </c>
      <c r="R102" s="2" t="s">
        <v>350</v>
      </c>
      <c r="S102" s="2" t="s">
        <v>26</v>
      </c>
      <c r="T102" s="12">
        <f t="shared" ref="T102:T103" si="17">SUM(Q102-K102)</f>
        <v>22</v>
      </c>
    </row>
    <row r="103" spans="1:20" ht="15" customHeight="1" x14ac:dyDescent="0.25">
      <c r="A103" s="1">
        <v>5.64</v>
      </c>
      <c r="B103" s="2" t="s">
        <v>95</v>
      </c>
      <c r="C103" s="2"/>
      <c r="D103" s="3">
        <v>0</v>
      </c>
      <c r="E103" s="8">
        <f t="shared" si="12"/>
        <v>5.6099999999999994</v>
      </c>
      <c r="F103" s="2" t="s">
        <v>61</v>
      </c>
      <c r="G103" s="2" t="s">
        <v>202</v>
      </c>
      <c r="H103" s="2" t="s">
        <v>26</v>
      </c>
      <c r="I103" s="4">
        <v>3</v>
      </c>
      <c r="J103" s="5" t="s">
        <v>80</v>
      </c>
      <c r="K103" s="12">
        <v>1970</v>
      </c>
      <c r="L103" s="2">
        <v>1</v>
      </c>
      <c r="M103" s="2" t="s">
        <v>155</v>
      </c>
      <c r="N103" s="2" t="s">
        <v>196</v>
      </c>
      <c r="O103" s="2">
        <v>20</v>
      </c>
      <c r="P103" s="2" t="s">
        <v>96</v>
      </c>
      <c r="Q103" s="31">
        <v>2001</v>
      </c>
      <c r="R103" s="2" t="s">
        <v>350</v>
      </c>
      <c r="S103" s="2" t="s">
        <v>26</v>
      </c>
      <c r="T103" s="12">
        <f t="shared" si="17"/>
        <v>31</v>
      </c>
    </row>
    <row r="104" spans="1:20" ht="15" customHeight="1" x14ac:dyDescent="0.25">
      <c r="A104" s="26">
        <v>5.64</v>
      </c>
      <c r="B104" s="22" t="s">
        <v>95</v>
      </c>
      <c r="C104" s="22"/>
      <c r="D104" s="27">
        <v>0</v>
      </c>
      <c r="E104" s="8">
        <f>SUM((D104-1)*0.03)+A104</f>
        <v>5.6099999999999994</v>
      </c>
      <c r="F104" s="22" t="s">
        <v>203</v>
      </c>
      <c r="G104" s="22" t="s">
        <v>199</v>
      </c>
      <c r="K104" s="31"/>
      <c r="L104" s="22">
        <v>1</v>
      </c>
      <c r="M104" s="22" t="s">
        <v>155</v>
      </c>
      <c r="N104" s="22" t="s">
        <v>209</v>
      </c>
      <c r="O104" s="22">
        <v>28</v>
      </c>
      <c r="P104" s="22" t="s">
        <v>96</v>
      </c>
      <c r="Q104" s="64">
        <v>2012</v>
      </c>
      <c r="R104" s="22" t="s">
        <v>208</v>
      </c>
      <c r="S104" s="22" t="s">
        <v>26</v>
      </c>
      <c r="T104" s="12"/>
    </row>
    <row r="105" spans="1:20" s="22" customFormat="1" ht="15" customHeight="1" x14ac:dyDescent="0.25">
      <c r="A105" s="18">
        <v>5.64</v>
      </c>
      <c r="B105" s="7"/>
      <c r="C105" s="7"/>
      <c r="D105" s="19">
        <v>-0.8</v>
      </c>
      <c r="E105" s="8">
        <f>SUM((D105-1)*0.03)+A105</f>
        <v>5.5859999999999994</v>
      </c>
      <c r="F105" s="7" t="s">
        <v>12</v>
      </c>
      <c r="G105" s="7" t="s">
        <v>13</v>
      </c>
      <c r="H105" s="7"/>
      <c r="I105" s="20"/>
      <c r="J105" s="21"/>
      <c r="K105" s="69"/>
      <c r="L105" s="7" t="s">
        <v>418</v>
      </c>
      <c r="M105" s="7" t="s">
        <v>155</v>
      </c>
      <c r="N105" s="7" t="s">
        <v>156</v>
      </c>
      <c r="O105" s="7">
        <v>5</v>
      </c>
      <c r="P105" s="7" t="s">
        <v>15</v>
      </c>
      <c r="Q105" s="61">
        <v>2017</v>
      </c>
      <c r="R105" s="7" t="s">
        <v>385</v>
      </c>
      <c r="S105" s="7" t="s">
        <v>11</v>
      </c>
      <c r="T105" s="12"/>
    </row>
    <row r="106" spans="1:20" s="22" customFormat="1" ht="15" customHeight="1" x14ac:dyDescent="0.25">
      <c r="A106" s="18">
        <v>5.64</v>
      </c>
      <c r="B106" s="7"/>
      <c r="C106" s="7"/>
      <c r="D106" s="19">
        <v>-0.8</v>
      </c>
      <c r="E106" s="8">
        <f>SUM((D106-1)*0.03)+A106</f>
        <v>5.5859999999999994</v>
      </c>
      <c r="F106" s="7" t="s">
        <v>446</v>
      </c>
      <c r="G106" s="7" t="s">
        <v>447</v>
      </c>
      <c r="H106" s="7" t="s">
        <v>69</v>
      </c>
      <c r="I106" s="20">
        <v>27</v>
      </c>
      <c r="J106" s="21" t="s">
        <v>85</v>
      </c>
      <c r="K106" s="69">
        <v>1992</v>
      </c>
      <c r="L106" s="7" t="s">
        <v>418</v>
      </c>
      <c r="M106" s="7" t="s">
        <v>155</v>
      </c>
      <c r="N106" s="7" t="s">
        <v>156</v>
      </c>
      <c r="O106" s="7">
        <v>5</v>
      </c>
      <c r="P106" s="7" t="s">
        <v>15</v>
      </c>
      <c r="Q106" s="61">
        <v>2017</v>
      </c>
      <c r="R106" s="7" t="s">
        <v>385</v>
      </c>
      <c r="S106" s="7" t="s">
        <v>11</v>
      </c>
      <c r="T106" s="12">
        <f t="shared" ref="T106:T107" si="18">SUM(Q106-K106)</f>
        <v>25</v>
      </c>
    </row>
    <row r="107" spans="1:20" ht="15" customHeight="1" x14ac:dyDescent="0.25">
      <c r="A107" s="1">
        <v>5.65</v>
      </c>
      <c r="B107" s="2" t="s">
        <v>95</v>
      </c>
      <c r="C107" s="2"/>
      <c r="D107" s="3">
        <v>0</v>
      </c>
      <c r="E107" s="8">
        <f t="shared" si="12"/>
        <v>5.62</v>
      </c>
      <c r="F107" s="2" t="s">
        <v>193</v>
      </c>
      <c r="G107" s="31" t="s">
        <v>194</v>
      </c>
      <c r="H107" s="31" t="s">
        <v>97</v>
      </c>
      <c r="I107" s="32">
        <v>13</v>
      </c>
      <c r="J107" s="33" t="s">
        <v>15</v>
      </c>
      <c r="K107" s="12">
        <v>1956</v>
      </c>
      <c r="L107" s="2">
        <v>1</v>
      </c>
      <c r="M107" s="2" t="s">
        <v>155</v>
      </c>
      <c r="N107" s="2" t="s">
        <v>195</v>
      </c>
      <c r="O107" s="2">
        <v>21</v>
      </c>
      <c r="P107" s="2" t="s">
        <v>85</v>
      </c>
      <c r="Q107" s="31">
        <v>1981</v>
      </c>
      <c r="R107" s="2" t="s">
        <v>306</v>
      </c>
      <c r="S107" s="2" t="s">
        <v>69</v>
      </c>
      <c r="T107" s="12">
        <f t="shared" si="18"/>
        <v>25</v>
      </c>
    </row>
    <row r="108" spans="1:20" ht="15" customHeight="1" x14ac:dyDescent="0.25">
      <c r="A108" s="1">
        <v>5.65</v>
      </c>
      <c r="B108" s="2"/>
      <c r="C108" s="2"/>
      <c r="D108" s="3">
        <v>1.1000000000000001</v>
      </c>
      <c r="E108" s="8">
        <f t="shared" si="12"/>
        <v>5.6530000000000005</v>
      </c>
      <c r="F108" s="2" t="s">
        <v>164</v>
      </c>
      <c r="G108" s="2" t="s">
        <v>36</v>
      </c>
      <c r="I108" s="4"/>
      <c r="J108" s="5"/>
      <c r="L108" s="2" t="s">
        <v>377</v>
      </c>
      <c r="M108" s="2" t="s">
        <v>155</v>
      </c>
      <c r="N108" s="2" t="s">
        <v>157</v>
      </c>
      <c r="O108" s="2">
        <v>24</v>
      </c>
      <c r="P108" s="2" t="s">
        <v>1</v>
      </c>
      <c r="Q108" s="31">
        <v>1988</v>
      </c>
      <c r="R108" s="2" t="s">
        <v>133</v>
      </c>
      <c r="S108" s="2" t="s">
        <v>17</v>
      </c>
      <c r="T108" s="12"/>
    </row>
    <row r="109" spans="1:20" ht="15" customHeight="1" x14ac:dyDescent="0.25">
      <c r="A109" s="1">
        <v>5.65</v>
      </c>
      <c r="B109" s="2"/>
      <c r="C109" s="2"/>
      <c r="D109" s="3">
        <v>1.1000000000000001</v>
      </c>
      <c r="E109" s="8">
        <f t="shared" si="12"/>
        <v>5.6530000000000005</v>
      </c>
      <c r="F109" s="2" t="s">
        <v>158</v>
      </c>
      <c r="G109" s="2" t="s">
        <v>51</v>
      </c>
      <c r="H109" s="31" t="s">
        <v>26</v>
      </c>
      <c r="I109" s="2">
        <v>8</v>
      </c>
      <c r="J109" s="33" t="s">
        <v>96</v>
      </c>
      <c r="K109" s="12">
        <v>1961</v>
      </c>
      <c r="L109" s="2" t="s">
        <v>377</v>
      </c>
      <c r="M109" s="2" t="s">
        <v>155</v>
      </c>
      <c r="N109" s="2" t="s">
        <v>157</v>
      </c>
      <c r="O109" s="2">
        <v>24</v>
      </c>
      <c r="P109" s="2" t="s">
        <v>1</v>
      </c>
      <c r="Q109" s="31">
        <v>1988</v>
      </c>
      <c r="R109" s="2" t="s">
        <v>133</v>
      </c>
      <c r="S109" s="2" t="s">
        <v>17</v>
      </c>
      <c r="T109" s="12">
        <f>SUM(Q109-K109)</f>
        <v>27</v>
      </c>
    </row>
    <row r="110" spans="1:20" ht="15" customHeight="1" x14ac:dyDescent="0.25">
      <c r="A110" s="1">
        <v>5.65</v>
      </c>
      <c r="B110" s="7"/>
      <c r="C110" s="7"/>
      <c r="D110" s="3">
        <v>0.5</v>
      </c>
      <c r="E110" s="8">
        <f t="shared" si="12"/>
        <v>5.6350000000000007</v>
      </c>
      <c r="F110" s="2" t="s">
        <v>220</v>
      </c>
      <c r="G110" s="2" t="s">
        <v>79</v>
      </c>
      <c r="J110" s="5"/>
      <c r="L110" s="2" t="s">
        <v>42</v>
      </c>
      <c r="M110" s="2" t="s">
        <v>155</v>
      </c>
      <c r="N110" s="2" t="s">
        <v>157</v>
      </c>
      <c r="O110" s="2">
        <v>1</v>
      </c>
      <c r="P110" s="2" t="s">
        <v>15</v>
      </c>
      <c r="Q110" s="31">
        <v>1992</v>
      </c>
      <c r="R110" s="2" t="s">
        <v>138</v>
      </c>
      <c r="S110" s="2" t="s">
        <v>35</v>
      </c>
    </row>
    <row r="111" spans="1:20" ht="15" customHeight="1" x14ac:dyDescent="0.25">
      <c r="A111" s="54">
        <v>5.65</v>
      </c>
      <c r="B111" s="47" t="s">
        <v>95</v>
      </c>
      <c r="C111" s="47" t="s">
        <v>165</v>
      </c>
      <c r="D111" s="55">
        <v>0</v>
      </c>
      <c r="E111" s="8">
        <f t="shared" si="12"/>
        <v>5.62</v>
      </c>
      <c r="F111" s="47" t="s">
        <v>117</v>
      </c>
      <c r="G111" s="47" t="s">
        <v>25</v>
      </c>
      <c r="H111" s="47"/>
      <c r="I111" s="47"/>
      <c r="J111" s="47"/>
      <c r="K111" s="70"/>
      <c r="L111" s="47" t="s">
        <v>379</v>
      </c>
      <c r="M111" s="47" t="s">
        <v>155</v>
      </c>
      <c r="N111" s="47"/>
      <c r="O111" s="47">
        <v>7</v>
      </c>
      <c r="P111" s="47" t="s">
        <v>85</v>
      </c>
      <c r="Q111" s="75">
        <v>1993</v>
      </c>
      <c r="R111" s="47" t="s">
        <v>306</v>
      </c>
      <c r="S111" s="47" t="s">
        <v>69</v>
      </c>
      <c r="T111" s="12"/>
    </row>
    <row r="112" spans="1:20" ht="15" customHeight="1" x14ac:dyDescent="0.25">
      <c r="A112" s="1">
        <v>5.65</v>
      </c>
      <c r="B112" s="2" t="s">
        <v>95</v>
      </c>
      <c r="C112" s="2"/>
      <c r="D112" s="3">
        <v>0</v>
      </c>
      <c r="E112" s="8">
        <f t="shared" si="12"/>
        <v>5.62</v>
      </c>
      <c r="F112" s="2" t="s">
        <v>66</v>
      </c>
      <c r="G112" s="31" t="s">
        <v>67</v>
      </c>
      <c r="H112" s="31"/>
      <c r="I112" s="32"/>
      <c r="J112" s="33"/>
      <c r="L112" s="2" t="s">
        <v>8</v>
      </c>
      <c r="M112" s="2" t="s">
        <v>14</v>
      </c>
      <c r="N112" s="2" t="s">
        <v>328</v>
      </c>
      <c r="O112" s="2">
        <v>5</v>
      </c>
      <c r="P112" s="2" t="s">
        <v>85</v>
      </c>
      <c r="Q112" s="31">
        <v>1997</v>
      </c>
      <c r="R112" s="2" t="s">
        <v>327</v>
      </c>
      <c r="S112" s="2" t="s">
        <v>35</v>
      </c>
      <c r="T112" s="12"/>
    </row>
    <row r="113" spans="1:20" ht="15" customHeight="1" x14ac:dyDescent="0.25">
      <c r="A113" s="1">
        <v>5.65</v>
      </c>
      <c r="B113" s="2" t="s">
        <v>95</v>
      </c>
      <c r="C113" s="2"/>
      <c r="D113" s="3">
        <v>0</v>
      </c>
      <c r="E113" s="8">
        <f t="shared" si="12"/>
        <v>5.62</v>
      </c>
      <c r="F113" s="2" t="s">
        <v>107</v>
      </c>
      <c r="G113" s="31" t="s">
        <v>221</v>
      </c>
      <c r="H113" s="31" t="s">
        <v>69</v>
      </c>
      <c r="I113" s="32">
        <v>26</v>
      </c>
      <c r="J113" s="33" t="s">
        <v>65</v>
      </c>
      <c r="K113" s="12">
        <v>1972</v>
      </c>
      <c r="L113" s="2" t="s">
        <v>8</v>
      </c>
      <c r="M113" s="2" t="s">
        <v>155</v>
      </c>
      <c r="O113" s="2">
        <v>20</v>
      </c>
      <c r="P113" s="2" t="s">
        <v>85</v>
      </c>
      <c r="Q113" s="31">
        <v>1998</v>
      </c>
      <c r="R113" s="2" t="s">
        <v>333</v>
      </c>
      <c r="S113" s="2" t="s">
        <v>69</v>
      </c>
      <c r="T113" s="12">
        <f>SUM(Q113-K113)</f>
        <v>26</v>
      </c>
    </row>
    <row r="114" spans="1:20" ht="15" customHeight="1" x14ac:dyDescent="0.25">
      <c r="A114" s="1">
        <v>5.65</v>
      </c>
      <c r="B114" s="2" t="s">
        <v>95</v>
      </c>
      <c r="C114" s="2"/>
      <c r="D114" s="3">
        <v>0</v>
      </c>
      <c r="E114" s="8">
        <f t="shared" si="12"/>
        <v>5.62</v>
      </c>
      <c r="F114" s="2" t="s">
        <v>108</v>
      </c>
      <c r="G114" s="31" t="s">
        <v>121</v>
      </c>
      <c r="H114" s="31"/>
      <c r="I114" s="32"/>
      <c r="J114" s="33"/>
      <c r="L114" s="2" t="s">
        <v>45</v>
      </c>
      <c r="M114" s="2" t="s">
        <v>155</v>
      </c>
      <c r="N114" s="2" t="s">
        <v>172</v>
      </c>
      <c r="O114" s="2">
        <v>21</v>
      </c>
      <c r="P114" s="2" t="s">
        <v>85</v>
      </c>
      <c r="Q114" s="31">
        <v>1999</v>
      </c>
      <c r="R114" s="2" t="s">
        <v>173</v>
      </c>
      <c r="S114" s="2" t="s">
        <v>69</v>
      </c>
      <c r="T114" s="12"/>
    </row>
    <row r="115" spans="1:20" ht="15" customHeight="1" x14ac:dyDescent="0.25">
      <c r="A115" s="1">
        <v>5.65</v>
      </c>
      <c r="B115" s="2" t="s">
        <v>95</v>
      </c>
      <c r="C115" s="2"/>
      <c r="D115" s="3">
        <v>0</v>
      </c>
      <c r="E115" s="8">
        <f t="shared" si="12"/>
        <v>5.62</v>
      </c>
      <c r="F115" s="2" t="s">
        <v>206</v>
      </c>
      <c r="G115" s="31" t="s">
        <v>207</v>
      </c>
      <c r="K115" s="31"/>
      <c r="L115" s="2" t="s">
        <v>46</v>
      </c>
      <c r="M115" s="2" t="s">
        <v>155</v>
      </c>
      <c r="N115" s="2" t="s">
        <v>172</v>
      </c>
      <c r="O115" s="2">
        <v>21</v>
      </c>
      <c r="P115" s="2" t="s">
        <v>85</v>
      </c>
      <c r="Q115" s="31">
        <v>1999</v>
      </c>
      <c r="R115" s="2" t="s">
        <v>173</v>
      </c>
      <c r="S115" s="2" t="s">
        <v>69</v>
      </c>
      <c r="T115" s="12"/>
    </row>
    <row r="116" spans="1:20" ht="15" customHeight="1" x14ac:dyDescent="0.25">
      <c r="A116" s="23">
        <v>5.65</v>
      </c>
      <c r="B116" s="7">
        <v>150</v>
      </c>
      <c r="C116" s="7"/>
      <c r="D116" s="24">
        <v>1.5</v>
      </c>
      <c r="E116" s="8">
        <f t="shared" si="12"/>
        <v>5.665</v>
      </c>
      <c r="F116" s="9" t="s">
        <v>6</v>
      </c>
      <c r="G116" s="9" t="s">
        <v>7</v>
      </c>
      <c r="H116" s="9"/>
      <c r="I116" s="10"/>
      <c r="J116" s="11"/>
      <c r="K116" s="73"/>
      <c r="L116" s="9" t="s">
        <v>8</v>
      </c>
      <c r="M116" s="9" t="s">
        <v>9</v>
      </c>
      <c r="N116" s="9" t="s">
        <v>103</v>
      </c>
      <c r="O116" s="9">
        <v>15</v>
      </c>
      <c r="P116" s="9" t="s">
        <v>10</v>
      </c>
      <c r="Q116" s="43">
        <v>2011</v>
      </c>
      <c r="R116" s="9" t="s">
        <v>135</v>
      </c>
      <c r="S116" s="9" t="s">
        <v>11</v>
      </c>
    </row>
    <row r="117" spans="1:20" ht="15" customHeight="1" x14ac:dyDescent="0.25">
      <c r="A117" s="1">
        <v>5.66</v>
      </c>
      <c r="B117" s="2"/>
      <c r="C117" s="2"/>
      <c r="D117" s="3">
        <v>-0.3</v>
      </c>
      <c r="E117" s="8">
        <f t="shared" si="12"/>
        <v>5.6210000000000004</v>
      </c>
      <c r="F117" s="2" t="s">
        <v>180</v>
      </c>
      <c r="G117" s="2" t="s">
        <v>166</v>
      </c>
      <c r="J117" s="5"/>
      <c r="L117" s="2" t="s">
        <v>8</v>
      </c>
      <c r="M117" s="2" t="s">
        <v>155</v>
      </c>
      <c r="N117" s="2" t="s">
        <v>156</v>
      </c>
      <c r="O117" s="2">
        <v>8</v>
      </c>
      <c r="P117" s="2" t="s">
        <v>15</v>
      </c>
      <c r="Q117" s="31">
        <v>1983</v>
      </c>
      <c r="R117" s="2" t="s">
        <v>389</v>
      </c>
      <c r="S117" s="2" t="s">
        <v>390</v>
      </c>
      <c r="T117" s="53"/>
    </row>
    <row r="118" spans="1:20" ht="15" customHeight="1" x14ac:dyDescent="0.25">
      <c r="A118" s="1">
        <v>5.66</v>
      </c>
      <c r="B118" s="2"/>
      <c r="C118" s="2"/>
      <c r="D118" s="3">
        <v>1.1000000000000001</v>
      </c>
      <c r="E118" s="8">
        <f t="shared" si="12"/>
        <v>5.6630000000000003</v>
      </c>
      <c r="F118" s="2" t="s">
        <v>57</v>
      </c>
      <c r="G118" s="2" t="s">
        <v>58</v>
      </c>
      <c r="K118" s="31"/>
      <c r="L118" s="2" t="s">
        <v>45</v>
      </c>
      <c r="M118" s="2" t="s">
        <v>155</v>
      </c>
      <c r="N118" s="2" t="s">
        <v>157</v>
      </c>
      <c r="O118" s="2">
        <v>24</v>
      </c>
      <c r="P118" s="2" t="s">
        <v>1</v>
      </c>
      <c r="Q118" s="31">
        <v>1988</v>
      </c>
      <c r="R118" s="2" t="s">
        <v>133</v>
      </c>
      <c r="S118" s="2" t="s">
        <v>17</v>
      </c>
      <c r="T118" s="12"/>
    </row>
    <row r="119" spans="1:20" ht="15" customHeight="1" x14ac:dyDescent="0.25">
      <c r="A119" s="1">
        <v>5.66</v>
      </c>
      <c r="B119" s="2"/>
      <c r="C119" s="2"/>
      <c r="D119" s="3">
        <v>1.2</v>
      </c>
      <c r="E119" s="8">
        <f t="shared" si="12"/>
        <v>5.6660000000000004</v>
      </c>
      <c r="F119" s="2" t="s">
        <v>90</v>
      </c>
      <c r="G119" s="2" t="s">
        <v>91</v>
      </c>
      <c r="I119" s="4"/>
      <c r="J119" s="5"/>
      <c r="L119" s="2" t="s">
        <v>76</v>
      </c>
      <c r="M119" s="2" t="s">
        <v>155</v>
      </c>
      <c r="N119" s="2" t="s">
        <v>156</v>
      </c>
      <c r="O119" s="2">
        <v>25</v>
      </c>
      <c r="P119" s="2" t="s">
        <v>15</v>
      </c>
      <c r="Q119" s="31">
        <v>1991</v>
      </c>
      <c r="R119" s="2" t="s">
        <v>134</v>
      </c>
      <c r="S119" s="2" t="s">
        <v>106</v>
      </c>
      <c r="T119" s="53"/>
    </row>
    <row r="120" spans="1:20" ht="15" customHeight="1" x14ac:dyDescent="0.25">
      <c r="A120" s="1">
        <v>5.66</v>
      </c>
      <c r="B120" s="2"/>
      <c r="C120" s="2"/>
      <c r="D120" s="3">
        <v>0.3</v>
      </c>
      <c r="E120" s="8">
        <f t="shared" si="12"/>
        <v>5.6390000000000002</v>
      </c>
      <c r="F120" s="2" t="s">
        <v>90</v>
      </c>
      <c r="G120" s="2" t="s">
        <v>91</v>
      </c>
      <c r="H120" s="31"/>
      <c r="I120" s="32"/>
      <c r="J120" s="33"/>
      <c r="L120" s="2" t="s">
        <v>45</v>
      </c>
      <c r="M120" s="2" t="s">
        <v>155</v>
      </c>
      <c r="N120" s="2" t="s">
        <v>156</v>
      </c>
      <c r="O120" s="2">
        <v>15</v>
      </c>
      <c r="P120" s="2" t="s">
        <v>15</v>
      </c>
      <c r="Q120" s="31">
        <v>1993</v>
      </c>
      <c r="R120" s="30" t="s">
        <v>160</v>
      </c>
      <c r="S120" s="2" t="s">
        <v>16</v>
      </c>
      <c r="T120" s="53"/>
    </row>
    <row r="121" spans="1:20" s="22" customFormat="1" ht="15" customHeight="1" x14ac:dyDescent="0.25">
      <c r="A121" s="18">
        <v>5.66</v>
      </c>
      <c r="B121" s="7">
        <v>150</v>
      </c>
      <c r="C121" s="7">
        <v>35</v>
      </c>
      <c r="D121" s="19">
        <v>-0.2</v>
      </c>
      <c r="E121" s="8">
        <f t="shared" si="12"/>
        <v>5.6240000000000006</v>
      </c>
      <c r="F121" s="7" t="s">
        <v>37</v>
      </c>
      <c r="G121" s="7" t="s">
        <v>38</v>
      </c>
      <c r="H121" s="7" t="s">
        <v>74</v>
      </c>
      <c r="I121" s="7">
        <v>5</v>
      </c>
      <c r="J121" s="21" t="s">
        <v>65</v>
      </c>
      <c r="K121" s="69">
        <v>1976</v>
      </c>
      <c r="L121" s="7" t="s">
        <v>8</v>
      </c>
      <c r="M121" s="7" t="s">
        <v>155</v>
      </c>
      <c r="N121" s="7" t="s">
        <v>105</v>
      </c>
      <c r="O121" s="7">
        <v>14</v>
      </c>
      <c r="P121" s="7" t="s">
        <v>1</v>
      </c>
      <c r="Q121" s="61">
        <v>2013</v>
      </c>
      <c r="R121" s="7" t="s">
        <v>136</v>
      </c>
      <c r="S121" s="7" t="s">
        <v>11</v>
      </c>
      <c r="T121" s="12">
        <f>SUM(Q121-K121)</f>
        <v>37</v>
      </c>
    </row>
    <row r="122" spans="1:20" s="22" customFormat="1" ht="15" customHeight="1" x14ac:dyDescent="0.25">
      <c r="A122" s="18">
        <v>5.66</v>
      </c>
      <c r="B122" s="7"/>
      <c r="C122" s="7"/>
      <c r="D122" s="19">
        <v>-0.8</v>
      </c>
      <c r="E122" s="8">
        <f>SUM((D122-1)*0.03)+A122</f>
        <v>5.6059999999999999</v>
      </c>
      <c r="F122" s="7" t="s">
        <v>448</v>
      </c>
      <c r="G122" s="7" t="s">
        <v>449</v>
      </c>
      <c r="K122" s="64"/>
      <c r="L122" s="7" t="s">
        <v>46</v>
      </c>
      <c r="M122" s="7" t="s">
        <v>155</v>
      </c>
      <c r="N122" s="7" t="s">
        <v>156</v>
      </c>
      <c r="O122" s="7">
        <v>5</v>
      </c>
      <c r="P122" s="7" t="s">
        <v>15</v>
      </c>
      <c r="Q122" s="61">
        <v>2017</v>
      </c>
      <c r="R122" s="7" t="s">
        <v>385</v>
      </c>
      <c r="S122" s="7" t="s">
        <v>11</v>
      </c>
      <c r="T122" s="12"/>
    </row>
    <row r="123" spans="1:20" ht="15" customHeight="1" x14ac:dyDescent="0.25">
      <c r="A123" s="1">
        <v>5.67</v>
      </c>
      <c r="B123" s="2" t="s">
        <v>95</v>
      </c>
      <c r="C123" s="2"/>
      <c r="D123" s="3">
        <v>0</v>
      </c>
      <c r="E123" s="8">
        <f t="shared" si="12"/>
        <v>5.64</v>
      </c>
      <c r="F123" s="2" t="s">
        <v>193</v>
      </c>
      <c r="G123" s="31" t="s">
        <v>194</v>
      </c>
      <c r="H123" s="31"/>
      <c r="I123" s="32"/>
      <c r="J123" s="33"/>
      <c r="L123" s="2">
        <v>1</v>
      </c>
      <c r="M123" s="2" t="s">
        <v>34</v>
      </c>
      <c r="N123" s="2" t="s">
        <v>195</v>
      </c>
      <c r="O123" s="2">
        <v>21</v>
      </c>
      <c r="P123" s="2" t="s">
        <v>85</v>
      </c>
      <c r="Q123" s="31">
        <v>1981</v>
      </c>
      <c r="R123" s="2" t="s">
        <v>306</v>
      </c>
      <c r="S123" s="2" t="s">
        <v>69</v>
      </c>
      <c r="T123" s="12"/>
    </row>
    <row r="124" spans="1:20" ht="15" customHeight="1" x14ac:dyDescent="0.25">
      <c r="A124" s="1">
        <v>5.67</v>
      </c>
      <c r="B124" s="2"/>
      <c r="C124" s="2"/>
      <c r="D124" s="3">
        <v>1.2</v>
      </c>
      <c r="E124" s="8">
        <f t="shared" si="12"/>
        <v>5.6760000000000002</v>
      </c>
      <c r="F124" s="2" t="s">
        <v>124</v>
      </c>
      <c r="G124" s="2" t="s">
        <v>123</v>
      </c>
      <c r="H124" s="2" t="s">
        <v>20</v>
      </c>
      <c r="I124" s="4">
        <v>4</v>
      </c>
      <c r="J124" s="5" t="s">
        <v>1</v>
      </c>
      <c r="K124" s="12">
        <v>1964</v>
      </c>
      <c r="L124" s="2" t="s">
        <v>62</v>
      </c>
      <c r="M124" s="2" t="s">
        <v>155</v>
      </c>
      <c r="N124" s="2" t="s">
        <v>156</v>
      </c>
      <c r="O124" s="2">
        <v>25</v>
      </c>
      <c r="P124" s="2" t="s">
        <v>15</v>
      </c>
      <c r="Q124" s="31">
        <v>1991</v>
      </c>
      <c r="R124" s="2" t="s">
        <v>134</v>
      </c>
      <c r="S124" s="2" t="s">
        <v>106</v>
      </c>
      <c r="T124" s="12">
        <f>SUM(Q124-K124)</f>
        <v>27</v>
      </c>
    </row>
    <row r="125" spans="1:20" ht="15" customHeight="1" x14ac:dyDescent="0.25">
      <c r="A125" s="1">
        <v>5.67</v>
      </c>
      <c r="B125" s="2" t="s">
        <v>95</v>
      </c>
      <c r="C125" s="2"/>
      <c r="D125" s="3">
        <v>0</v>
      </c>
      <c r="E125" s="8">
        <f t="shared" si="12"/>
        <v>5.64</v>
      </c>
      <c r="F125" s="2" t="s">
        <v>162</v>
      </c>
      <c r="G125" s="2" t="s">
        <v>163</v>
      </c>
      <c r="I125" s="4"/>
      <c r="J125" s="5"/>
      <c r="L125" s="2">
        <v>1</v>
      </c>
      <c r="M125" s="2" t="s">
        <v>155</v>
      </c>
      <c r="O125" s="2">
        <v>10</v>
      </c>
      <c r="P125" s="2" t="s">
        <v>96</v>
      </c>
      <c r="Q125" s="31">
        <v>1992</v>
      </c>
      <c r="R125" s="2" t="s">
        <v>325</v>
      </c>
      <c r="S125" s="2" t="s">
        <v>64</v>
      </c>
      <c r="T125" s="12"/>
    </row>
    <row r="126" spans="1:20" ht="15" customHeight="1" x14ac:dyDescent="0.25">
      <c r="A126" s="1">
        <v>5.67</v>
      </c>
      <c r="B126" s="2" t="s">
        <v>95</v>
      </c>
      <c r="C126" s="2"/>
      <c r="D126" s="3">
        <v>0</v>
      </c>
      <c r="E126" s="8">
        <f t="shared" si="12"/>
        <v>5.64</v>
      </c>
      <c r="F126" s="2" t="s">
        <v>90</v>
      </c>
      <c r="G126" s="2" t="s">
        <v>91</v>
      </c>
      <c r="I126" s="4"/>
      <c r="J126" s="5"/>
      <c r="L126" s="2">
        <v>1</v>
      </c>
      <c r="M126" s="2" t="s">
        <v>155</v>
      </c>
      <c r="O126" s="2">
        <v>15</v>
      </c>
      <c r="P126" s="2" t="s">
        <v>96</v>
      </c>
      <c r="Q126" s="31">
        <v>1993</v>
      </c>
      <c r="R126" s="2" t="s">
        <v>325</v>
      </c>
      <c r="S126" s="2" t="s">
        <v>64</v>
      </c>
      <c r="T126" s="53"/>
    </row>
    <row r="127" spans="1:20" ht="15" customHeight="1" x14ac:dyDescent="0.25">
      <c r="A127" s="1">
        <v>5.67</v>
      </c>
      <c r="B127" s="2" t="s">
        <v>95</v>
      </c>
      <c r="C127" s="2"/>
      <c r="D127" s="3">
        <v>0</v>
      </c>
      <c r="E127" s="8">
        <f t="shared" si="12"/>
        <v>5.64</v>
      </c>
      <c r="F127" s="2" t="s">
        <v>222</v>
      </c>
      <c r="G127" s="2" t="s">
        <v>223</v>
      </c>
      <c r="H127" s="2" t="s">
        <v>64</v>
      </c>
      <c r="I127" s="4">
        <v>5</v>
      </c>
      <c r="J127" s="5" t="s">
        <v>52</v>
      </c>
      <c r="K127" s="12">
        <v>1972</v>
      </c>
      <c r="L127" s="2">
        <v>1</v>
      </c>
      <c r="M127" s="2" t="s">
        <v>9</v>
      </c>
      <c r="N127" s="2" t="s">
        <v>196</v>
      </c>
      <c r="O127" s="2">
        <v>19</v>
      </c>
      <c r="P127" s="2" t="s">
        <v>85</v>
      </c>
      <c r="Q127" s="31">
        <v>1994</v>
      </c>
      <c r="R127" s="2" t="s">
        <v>350</v>
      </c>
      <c r="S127" s="2" t="s">
        <v>26</v>
      </c>
      <c r="T127" s="12">
        <f>SUM(Q127-K127)</f>
        <v>22</v>
      </c>
    </row>
    <row r="128" spans="1:20" ht="15" customHeight="1" x14ac:dyDescent="0.25">
      <c r="A128" s="1">
        <v>5.67</v>
      </c>
      <c r="B128" s="2" t="s">
        <v>95</v>
      </c>
      <c r="C128" s="2"/>
      <c r="D128" s="3">
        <v>0</v>
      </c>
      <c r="E128" s="8">
        <f t="shared" si="12"/>
        <v>5.64</v>
      </c>
      <c r="F128" s="2" t="s">
        <v>59</v>
      </c>
      <c r="G128" s="31" t="s">
        <v>199</v>
      </c>
      <c r="H128" s="31"/>
      <c r="I128" s="32"/>
      <c r="J128" s="33"/>
      <c r="L128" s="2">
        <v>2</v>
      </c>
      <c r="M128" s="2" t="s">
        <v>155</v>
      </c>
      <c r="N128" s="2" t="s">
        <v>367</v>
      </c>
      <c r="O128" s="2">
        <v>12</v>
      </c>
      <c r="P128" s="2" t="s">
        <v>96</v>
      </c>
      <c r="Q128" s="31">
        <v>1996</v>
      </c>
      <c r="R128" s="2" t="s">
        <v>325</v>
      </c>
      <c r="S128" s="2" t="s">
        <v>64</v>
      </c>
      <c r="T128" s="12"/>
    </row>
    <row r="129" spans="1:20" ht="15" customHeight="1" x14ac:dyDescent="0.25">
      <c r="A129" s="1">
        <v>5.67</v>
      </c>
      <c r="B129" s="2" t="s">
        <v>95</v>
      </c>
      <c r="C129" s="2"/>
      <c r="D129" s="3">
        <v>0</v>
      </c>
      <c r="E129" s="8">
        <f t="shared" si="12"/>
        <v>5.64</v>
      </c>
      <c r="F129" s="2" t="s">
        <v>90</v>
      </c>
      <c r="G129" s="2" t="s">
        <v>91</v>
      </c>
      <c r="I129" s="4"/>
      <c r="J129" s="5"/>
      <c r="L129" s="2">
        <v>1</v>
      </c>
      <c r="M129" s="2" t="s">
        <v>155</v>
      </c>
      <c r="N129" s="2" t="s">
        <v>367</v>
      </c>
      <c r="O129" s="2">
        <v>18</v>
      </c>
      <c r="P129" s="2" t="s">
        <v>96</v>
      </c>
      <c r="Q129" s="31">
        <v>1997</v>
      </c>
      <c r="R129" s="2" t="s">
        <v>325</v>
      </c>
      <c r="S129" s="2" t="s">
        <v>64</v>
      </c>
      <c r="T129" s="53"/>
    </row>
    <row r="130" spans="1:20" ht="15" customHeight="1" x14ac:dyDescent="0.25">
      <c r="A130" s="1">
        <v>5.67</v>
      </c>
      <c r="B130" s="2" t="s">
        <v>95</v>
      </c>
      <c r="C130" s="2"/>
      <c r="D130" s="3">
        <v>0</v>
      </c>
      <c r="E130" s="8">
        <f t="shared" si="12"/>
        <v>5.64</v>
      </c>
      <c r="F130" s="2" t="s">
        <v>423</v>
      </c>
      <c r="G130" s="2" t="s">
        <v>424</v>
      </c>
      <c r="H130" s="2" t="s">
        <v>11</v>
      </c>
      <c r="I130" s="4">
        <v>20</v>
      </c>
      <c r="J130" s="5" t="s">
        <v>96</v>
      </c>
      <c r="K130" s="31">
        <v>1969</v>
      </c>
      <c r="L130" s="2" t="s">
        <v>23</v>
      </c>
      <c r="M130" s="2" t="s">
        <v>14</v>
      </c>
      <c r="N130" s="2" t="s">
        <v>328</v>
      </c>
      <c r="O130" s="2">
        <v>5</v>
      </c>
      <c r="P130" s="2" t="s">
        <v>85</v>
      </c>
      <c r="Q130" s="31">
        <v>1997</v>
      </c>
      <c r="R130" s="2" t="s">
        <v>327</v>
      </c>
      <c r="S130" s="2" t="s">
        <v>35</v>
      </c>
      <c r="T130" s="12">
        <f>SUM(Q130-K130)</f>
        <v>28</v>
      </c>
    </row>
    <row r="131" spans="1:20" ht="15" customHeight="1" x14ac:dyDescent="0.25">
      <c r="A131" s="1">
        <v>5.67</v>
      </c>
      <c r="B131" s="2" t="s">
        <v>95</v>
      </c>
      <c r="C131" s="2"/>
      <c r="D131" s="3">
        <v>0</v>
      </c>
      <c r="E131" s="8">
        <f t="shared" si="12"/>
        <v>5.64</v>
      </c>
      <c r="F131" s="2" t="s">
        <v>88</v>
      </c>
      <c r="G131" s="2" t="s">
        <v>168</v>
      </c>
      <c r="I131" s="4"/>
      <c r="J131" s="5"/>
      <c r="L131" s="2">
        <v>3</v>
      </c>
      <c r="M131" s="2" t="s">
        <v>155</v>
      </c>
      <c r="N131" s="2" t="s">
        <v>196</v>
      </c>
      <c r="O131" s="2">
        <v>13</v>
      </c>
      <c r="P131" s="2" t="s">
        <v>85</v>
      </c>
      <c r="Q131" s="31">
        <v>1999</v>
      </c>
      <c r="R131" s="2" t="s">
        <v>350</v>
      </c>
      <c r="S131" s="2" t="s">
        <v>26</v>
      </c>
      <c r="T131" s="12"/>
    </row>
    <row r="132" spans="1:20" ht="15" customHeight="1" x14ac:dyDescent="0.25">
      <c r="A132" s="1">
        <v>5.67</v>
      </c>
      <c r="B132" s="2" t="s">
        <v>95</v>
      </c>
      <c r="C132" s="2"/>
      <c r="D132" s="3">
        <v>0</v>
      </c>
      <c r="E132" s="8">
        <f t="shared" si="12"/>
        <v>5.64</v>
      </c>
      <c r="F132" s="2" t="s">
        <v>61</v>
      </c>
      <c r="G132" s="2" t="s">
        <v>202</v>
      </c>
      <c r="I132" s="4"/>
      <c r="J132" s="5"/>
      <c r="L132" s="2">
        <v>2</v>
      </c>
      <c r="M132" s="2" t="s">
        <v>155</v>
      </c>
      <c r="N132" s="2" t="s">
        <v>196</v>
      </c>
      <c r="O132" s="2">
        <v>19</v>
      </c>
      <c r="P132" s="2" t="s">
        <v>85</v>
      </c>
      <c r="Q132" s="31">
        <v>2000</v>
      </c>
      <c r="R132" s="2" t="s">
        <v>350</v>
      </c>
      <c r="S132" s="2" t="s">
        <v>26</v>
      </c>
      <c r="T132" s="12"/>
    </row>
    <row r="133" spans="1:20" ht="15" customHeight="1" x14ac:dyDescent="0.25">
      <c r="A133" s="1">
        <v>5.67</v>
      </c>
      <c r="B133" s="2" t="s">
        <v>95</v>
      </c>
      <c r="C133" s="2" t="s">
        <v>102</v>
      </c>
      <c r="D133" s="3">
        <v>0</v>
      </c>
      <c r="E133" s="8">
        <f t="shared" si="12"/>
        <v>5.64</v>
      </c>
      <c r="F133" s="2" t="s">
        <v>224</v>
      </c>
      <c r="G133" s="2" t="s">
        <v>225</v>
      </c>
      <c r="H133" s="2" t="s">
        <v>26</v>
      </c>
      <c r="I133" s="4">
        <v>1</v>
      </c>
      <c r="J133" s="5" t="s">
        <v>65</v>
      </c>
      <c r="K133" s="12">
        <v>1981</v>
      </c>
      <c r="L133" s="2">
        <v>3</v>
      </c>
      <c r="M133" s="2" t="s">
        <v>155</v>
      </c>
      <c r="N133" s="2" t="s">
        <v>196</v>
      </c>
      <c r="O133" s="2">
        <v>19</v>
      </c>
      <c r="P133" s="2" t="s">
        <v>85</v>
      </c>
      <c r="Q133" s="31">
        <v>2000</v>
      </c>
      <c r="R133" s="2" t="s">
        <v>350</v>
      </c>
      <c r="S133" s="2" t="s">
        <v>26</v>
      </c>
      <c r="T133" s="12">
        <f t="shared" ref="T133:T139" si="19">SUM(Q133-K133)</f>
        <v>19</v>
      </c>
    </row>
    <row r="134" spans="1:20" ht="15" customHeight="1" x14ac:dyDescent="0.25">
      <c r="A134" s="1">
        <v>5.67</v>
      </c>
      <c r="B134" s="2" t="s">
        <v>95</v>
      </c>
      <c r="C134" s="2"/>
      <c r="D134" s="3">
        <v>0</v>
      </c>
      <c r="E134" s="8">
        <f t="shared" si="12"/>
        <v>5.64</v>
      </c>
      <c r="F134" s="2" t="s">
        <v>226</v>
      </c>
      <c r="G134" s="2" t="s">
        <v>227</v>
      </c>
      <c r="H134" s="2" t="s">
        <v>35</v>
      </c>
      <c r="I134" s="4">
        <v>19</v>
      </c>
      <c r="J134" s="5" t="s">
        <v>65</v>
      </c>
      <c r="K134" s="12">
        <v>1976</v>
      </c>
      <c r="L134" s="2" t="s">
        <v>23</v>
      </c>
      <c r="M134" s="2" t="s">
        <v>155</v>
      </c>
      <c r="N134" s="2" t="s">
        <v>328</v>
      </c>
      <c r="O134" s="2">
        <v>14</v>
      </c>
      <c r="P134" s="2" t="s">
        <v>0</v>
      </c>
      <c r="Q134" s="31">
        <v>2001</v>
      </c>
      <c r="R134" s="2" t="s">
        <v>327</v>
      </c>
      <c r="S134" s="2" t="s">
        <v>35</v>
      </c>
      <c r="T134" s="12">
        <f t="shared" si="19"/>
        <v>25</v>
      </c>
    </row>
    <row r="135" spans="1:20" ht="15" customHeight="1" x14ac:dyDescent="0.25">
      <c r="A135" s="1">
        <v>5.67</v>
      </c>
      <c r="B135" s="2" t="s">
        <v>95</v>
      </c>
      <c r="C135" s="2"/>
      <c r="D135" s="3">
        <v>0</v>
      </c>
      <c r="E135" s="8">
        <f t="shared" si="12"/>
        <v>5.64</v>
      </c>
      <c r="F135" s="2" t="s">
        <v>228</v>
      </c>
      <c r="G135" s="2" t="s">
        <v>229</v>
      </c>
      <c r="H135" s="2" t="s">
        <v>69</v>
      </c>
      <c r="I135" s="4">
        <v>16</v>
      </c>
      <c r="J135" s="5" t="s">
        <v>101</v>
      </c>
      <c r="K135" s="12">
        <v>1982</v>
      </c>
      <c r="L135" s="2" t="s">
        <v>8</v>
      </c>
      <c r="M135" s="2" t="s">
        <v>155</v>
      </c>
      <c r="N135" s="2" t="s">
        <v>400</v>
      </c>
      <c r="O135" s="4">
        <v>19</v>
      </c>
      <c r="P135" s="2" t="s">
        <v>85</v>
      </c>
      <c r="Q135" s="31">
        <v>2005</v>
      </c>
      <c r="R135" s="2" t="s">
        <v>173</v>
      </c>
      <c r="S135" s="2" t="s">
        <v>69</v>
      </c>
      <c r="T135" s="12">
        <f t="shared" si="19"/>
        <v>23</v>
      </c>
    </row>
    <row r="136" spans="1:20" ht="15" customHeight="1" x14ac:dyDescent="0.25">
      <c r="A136" s="23">
        <v>5.67</v>
      </c>
      <c r="B136" s="9" t="s">
        <v>95</v>
      </c>
      <c r="C136" s="9"/>
      <c r="D136" s="24">
        <v>0</v>
      </c>
      <c r="E136" s="8">
        <f t="shared" si="12"/>
        <v>5.64</v>
      </c>
      <c r="F136" s="9" t="s">
        <v>116</v>
      </c>
      <c r="G136" s="9" t="s">
        <v>130</v>
      </c>
      <c r="H136" s="43" t="s">
        <v>64</v>
      </c>
      <c r="I136" s="34">
        <v>29</v>
      </c>
      <c r="J136" s="35" t="s">
        <v>98</v>
      </c>
      <c r="K136" s="73">
        <v>1988</v>
      </c>
      <c r="L136" s="9">
        <v>1</v>
      </c>
      <c r="M136" s="9" t="s">
        <v>155</v>
      </c>
      <c r="N136" s="9" t="s">
        <v>232</v>
      </c>
      <c r="O136" s="10">
        <v>3</v>
      </c>
      <c r="P136" s="9" t="s">
        <v>85</v>
      </c>
      <c r="Q136" s="43">
        <v>2011</v>
      </c>
      <c r="R136" s="9" t="s">
        <v>324</v>
      </c>
      <c r="S136" s="9" t="s">
        <v>64</v>
      </c>
      <c r="T136" s="12">
        <f t="shared" si="19"/>
        <v>23</v>
      </c>
    </row>
    <row r="137" spans="1:20" ht="15" customHeight="1" x14ac:dyDescent="0.25">
      <c r="A137" s="26">
        <v>5.67</v>
      </c>
      <c r="B137" s="22" t="s">
        <v>95</v>
      </c>
      <c r="C137" s="22"/>
      <c r="D137" s="27">
        <v>0</v>
      </c>
      <c r="E137" s="8">
        <f t="shared" si="12"/>
        <v>5.64</v>
      </c>
      <c r="F137" s="22" t="s">
        <v>230</v>
      </c>
      <c r="G137" s="22" t="s">
        <v>231</v>
      </c>
      <c r="H137" s="22" t="s">
        <v>72</v>
      </c>
      <c r="I137" s="28">
        <v>10</v>
      </c>
      <c r="J137" s="29" t="s">
        <v>101</v>
      </c>
      <c r="K137" s="71">
        <v>1985</v>
      </c>
      <c r="L137" s="22">
        <v>2</v>
      </c>
      <c r="M137" s="22" t="s">
        <v>155</v>
      </c>
      <c r="N137" s="22" t="s">
        <v>209</v>
      </c>
      <c r="O137" s="22">
        <v>28</v>
      </c>
      <c r="P137" s="22" t="s">
        <v>96</v>
      </c>
      <c r="Q137" s="64">
        <v>2012</v>
      </c>
      <c r="R137" s="22" t="s">
        <v>208</v>
      </c>
      <c r="S137" s="22" t="s">
        <v>26</v>
      </c>
      <c r="T137" s="12">
        <f t="shared" si="19"/>
        <v>27</v>
      </c>
    </row>
    <row r="138" spans="1:20" ht="15" customHeight="1" x14ac:dyDescent="0.25">
      <c r="A138" s="13">
        <v>5.67</v>
      </c>
      <c r="B138" s="15" t="s">
        <v>95</v>
      </c>
      <c r="C138" s="15"/>
      <c r="D138" s="14">
        <v>0</v>
      </c>
      <c r="E138" s="8">
        <f t="shared" si="12"/>
        <v>5.64</v>
      </c>
      <c r="F138" s="15" t="s">
        <v>19</v>
      </c>
      <c r="G138" s="15" t="s">
        <v>51</v>
      </c>
      <c r="H138" s="40" t="s">
        <v>26</v>
      </c>
      <c r="I138" s="41">
        <v>28</v>
      </c>
      <c r="J138" s="42" t="s">
        <v>10</v>
      </c>
      <c r="K138" s="72">
        <v>1993</v>
      </c>
      <c r="L138" s="15">
        <v>1</v>
      </c>
      <c r="M138" s="15" t="s">
        <v>155</v>
      </c>
      <c r="N138" s="15" t="s">
        <v>232</v>
      </c>
      <c r="O138" s="16">
        <v>26</v>
      </c>
      <c r="P138" s="15" t="s">
        <v>96</v>
      </c>
      <c r="Q138" s="40">
        <v>2018</v>
      </c>
      <c r="R138" s="15" t="s">
        <v>324</v>
      </c>
      <c r="S138" s="15" t="s">
        <v>64</v>
      </c>
      <c r="T138" s="12">
        <f t="shared" si="19"/>
        <v>25</v>
      </c>
    </row>
    <row r="139" spans="1:20" ht="15" customHeight="1" x14ac:dyDescent="0.25">
      <c r="A139" s="1">
        <v>5.68</v>
      </c>
      <c r="B139" s="2" t="s">
        <v>95</v>
      </c>
      <c r="C139" s="2"/>
      <c r="D139" s="3">
        <v>0</v>
      </c>
      <c r="E139" s="8">
        <f t="shared" ref="E139:E151" si="20">SUM((D139-1)*0.03)+A139</f>
        <v>5.6499999999999995</v>
      </c>
      <c r="F139" s="2" t="s">
        <v>233</v>
      </c>
      <c r="G139" s="31" t="s">
        <v>234</v>
      </c>
      <c r="H139" s="31" t="s">
        <v>143</v>
      </c>
      <c r="I139" s="32">
        <v>22</v>
      </c>
      <c r="J139" s="33" t="s">
        <v>80</v>
      </c>
      <c r="K139" s="12">
        <v>1953</v>
      </c>
      <c r="L139" s="2">
        <v>1</v>
      </c>
      <c r="M139" s="2" t="s">
        <v>87</v>
      </c>
      <c r="O139" s="2">
        <v>3</v>
      </c>
      <c r="P139" s="2" t="s">
        <v>85</v>
      </c>
      <c r="Q139" s="31">
        <v>1974</v>
      </c>
      <c r="R139" s="30" t="s">
        <v>458</v>
      </c>
      <c r="S139" s="2" t="s">
        <v>143</v>
      </c>
      <c r="T139" s="12">
        <f t="shared" si="19"/>
        <v>21</v>
      </c>
    </row>
    <row r="140" spans="1:20" ht="15" customHeight="1" x14ac:dyDescent="0.25">
      <c r="A140" s="1">
        <v>5.68</v>
      </c>
      <c r="B140" s="2" t="s">
        <v>95</v>
      </c>
      <c r="C140" s="2"/>
      <c r="D140" s="3">
        <v>0</v>
      </c>
      <c r="E140" s="8">
        <f t="shared" si="20"/>
        <v>5.6499999999999995</v>
      </c>
      <c r="F140" s="2" t="s">
        <v>180</v>
      </c>
      <c r="G140" s="31" t="s">
        <v>166</v>
      </c>
      <c r="H140" s="31"/>
      <c r="I140" s="32"/>
      <c r="J140" s="33"/>
      <c r="L140" s="2">
        <v>1</v>
      </c>
      <c r="M140" s="2" t="s">
        <v>82</v>
      </c>
      <c r="O140" s="2">
        <v>5</v>
      </c>
      <c r="P140" s="2" t="s">
        <v>0</v>
      </c>
      <c r="Q140" s="31">
        <v>1986</v>
      </c>
      <c r="R140" s="2" t="s">
        <v>326</v>
      </c>
      <c r="S140" s="2" t="s">
        <v>106</v>
      </c>
      <c r="T140" s="12"/>
    </row>
    <row r="141" spans="1:20" ht="15" customHeight="1" x14ac:dyDescent="0.25">
      <c r="A141" s="1">
        <v>5.68</v>
      </c>
      <c r="B141" s="2" t="s">
        <v>95</v>
      </c>
      <c r="C141" s="2"/>
      <c r="D141" s="3">
        <v>0</v>
      </c>
      <c r="E141" s="8">
        <f t="shared" si="20"/>
        <v>5.6499999999999995</v>
      </c>
      <c r="F141" s="2" t="s">
        <v>109</v>
      </c>
      <c r="G141" s="31" t="s">
        <v>235</v>
      </c>
      <c r="H141" s="31" t="s">
        <v>26</v>
      </c>
      <c r="I141" s="32">
        <v>23</v>
      </c>
      <c r="J141" s="33" t="s">
        <v>96</v>
      </c>
      <c r="K141" s="12">
        <v>1966</v>
      </c>
      <c r="L141" s="2">
        <v>1</v>
      </c>
      <c r="M141" s="2" t="s">
        <v>155</v>
      </c>
      <c r="O141" s="2">
        <v>13</v>
      </c>
      <c r="P141" s="2" t="s">
        <v>96</v>
      </c>
      <c r="Q141" s="31">
        <v>1989</v>
      </c>
      <c r="R141" s="2" t="s">
        <v>325</v>
      </c>
      <c r="S141" s="2" t="s">
        <v>64</v>
      </c>
      <c r="T141" s="12">
        <f>SUM(Q141-K141)</f>
        <v>23</v>
      </c>
    </row>
    <row r="142" spans="1:20" ht="15" customHeight="1" x14ac:dyDescent="0.25">
      <c r="A142" s="1">
        <v>5.68</v>
      </c>
      <c r="B142" s="2"/>
      <c r="C142" s="2"/>
      <c r="D142" s="3">
        <v>1.1000000000000001</v>
      </c>
      <c r="E142" s="8">
        <f t="shared" si="20"/>
        <v>5.6829999999999998</v>
      </c>
      <c r="F142" s="2" t="s">
        <v>70</v>
      </c>
      <c r="G142" s="2" t="s">
        <v>33</v>
      </c>
      <c r="I142" s="4"/>
      <c r="J142" s="5"/>
      <c r="L142" s="2" t="s">
        <v>46</v>
      </c>
      <c r="M142" s="2" t="s">
        <v>155</v>
      </c>
      <c r="N142" s="2" t="s">
        <v>256</v>
      </c>
      <c r="O142" s="2">
        <v>15</v>
      </c>
      <c r="P142" s="2" t="s">
        <v>39</v>
      </c>
      <c r="Q142" s="31">
        <v>1992</v>
      </c>
      <c r="R142" s="2" t="s">
        <v>257</v>
      </c>
      <c r="S142" s="2" t="s">
        <v>26</v>
      </c>
      <c r="T142" s="12"/>
    </row>
    <row r="143" spans="1:20" ht="15" customHeight="1" x14ac:dyDescent="0.25">
      <c r="A143" s="1">
        <v>5.68</v>
      </c>
      <c r="B143" s="7"/>
      <c r="C143" s="7"/>
      <c r="D143" s="3">
        <v>0.5</v>
      </c>
      <c r="E143" s="8">
        <f t="shared" si="20"/>
        <v>5.665</v>
      </c>
      <c r="F143" s="2" t="s">
        <v>206</v>
      </c>
      <c r="G143" s="2" t="s">
        <v>207</v>
      </c>
      <c r="J143" s="5"/>
      <c r="L143" s="2" t="s">
        <v>45</v>
      </c>
      <c r="M143" s="2" t="s">
        <v>155</v>
      </c>
      <c r="N143" s="2" t="s">
        <v>157</v>
      </c>
      <c r="O143" s="2">
        <v>1</v>
      </c>
      <c r="P143" s="2" t="s">
        <v>15</v>
      </c>
      <c r="Q143" s="31">
        <v>1992</v>
      </c>
      <c r="R143" s="2" t="s">
        <v>138</v>
      </c>
      <c r="S143" s="2" t="s">
        <v>35</v>
      </c>
    </row>
    <row r="144" spans="1:20" ht="15" customHeight="1" x14ac:dyDescent="0.25">
      <c r="A144" s="1">
        <v>5.68</v>
      </c>
      <c r="B144" s="2" t="s">
        <v>95</v>
      </c>
      <c r="C144" s="2"/>
      <c r="D144" s="3">
        <v>0</v>
      </c>
      <c r="E144" s="8">
        <f t="shared" si="20"/>
        <v>5.6499999999999995</v>
      </c>
      <c r="F144" s="2" t="s">
        <v>162</v>
      </c>
      <c r="G144" s="31" t="s">
        <v>163</v>
      </c>
      <c r="H144" s="31"/>
      <c r="I144" s="32"/>
      <c r="J144" s="33"/>
      <c r="L144" s="2">
        <v>2</v>
      </c>
      <c r="M144" s="2" t="s">
        <v>155</v>
      </c>
      <c r="O144" s="2">
        <v>15</v>
      </c>
      <c r="P144" s="2" t="s">
        <v>96</v>
      </c>
      <c r="Q144" s="31">
        <v>1993</v>
      </c>
      <c r="R144" s="2" t="s">
        <v>325</v>
      </c>
      <c r="S144" s="2" t="s">
        <v>64</v>
      </c>
      <c r="T144" s="12"/>
    </row>
    <row r="145" spans="1:20" ht="15" customHeight="1" x14ac:dyDescent="0.25">
      <c r="A145" s="1">
        <v>5.68</v>
      </c>
      <c r="B145" s="2" t="s">
        <v>95</v>
      </c>
      <c r="C145" s="2"/>
      <c r="D145" s="3">
        <v>0</v>
      </c>
      <c r="E145" s="8">
        <f t="shared" si="20"/>
        <v>5.6499999999999995</v>
      </c>
      <c r="F145" s="2" t="s">
        <v>24</v>
      </c>
      <c r="G145" s="31" t="s">
        <v>171</v>
      </c>
      <c r="H145" s="31"/>
      <c r="I145" s="32"/>
      <c r="J145" s="33"/>
      <c r="L145" s="2">
        <v>1</v>
      </c>
      <c r="M145" s="2" t="s">
        <v>155</v>
      </c>
      <c r="O145" s="2">
        <v>13</v>
      </c>
      <c r="P145" s="2" t="s">
        <v>96</v>
      </c>
      <c r="Q145" s="31">
        <v>1995</v>
      </c>
      <c r="R145" s="2" t="s">
        <v>325</v>
      </c>
      <c r="S145" s="2" t="s">
        <v>64</v>
      </c>
      <c r="T145" s="12"/>
    </row>
    <row r="146" spans="1:20" ht="15" customHeight="1" x14ac:dyDescent="0.25">
      <c r="A146" s="1">
        <v>5.68</v>
      </c>
      <c r="B146" s="2" t="s">
        <v>95</v>
      </c>
      <c r="C146" s="2"/>
      <c r="D146" s="3">
        <v>0</v>
      </c>
      <c r="E146" s="8">
        <f t="shared" si="20"/>
        <v>5.6499999999999995</v>
      </c>
      <c r="F146" s="2" t="s">
        <v>212</v>
      </c>
      <c r="G146" s="31" t="s">
        <v>211</v>
      </c>
      <c r="H146" s="31" t="s">
        <v>26</v>
      </c>
      <c r="I146" s="32">
        <v>15</v>
      </c>
      <c r="J146" s="33" t="s">
        <v>1</v>
      </c>
      <c r="K146" s="12">
        <v>1971</v>
      </c>
      <c r="L146" s="2">
        <v>3</v>
      </c>
      <c r="M146" s="2" t="s">
        <v>155</v>
      </c>
      <c r="N146" s="2" t="s">
        <v>367</v>
      </c>
      <c r="O146" s="2">
        <v>12</v>
      </c>
      <c r="P146" s="2" t="s">
        <v>96</v>
      </c>
      <c r="Q146" s="31">
        <v>1996</v>
      </c>
      <c r="R146" s="2" t="s">
        <v>325</v>
      </c>
      <c r="S146" s="2" t="s">
        <v>64</v>
      </c>
      <c r="T146" s="12">
        <f>SUM(Q146-K146)</f>
        <v>25</v>
      </c>
    </row>
    <row r="147" spans="1:20" ht="15" customHeight="1" x14ac:dyDescent="0.25">
      <c r="A147" s="1">
        <v>5.68</v>
      </c>
      <c r="B147" s="2" t="s">
        <v>95</v>
      </c>
      <c r="C147" s="2"/>
      <c r="D147" s="3">
        <v>0</v>
      </c>
      <c r="E147" s="8">
        <f t="shared" si="20"/>
        <v>5.6499999999999995</v>
      </c>
      <c r="F147" s="2" t="s">
        <v>162</v>
      </c>
      <c r="G147" s="31" t="s">
        <v>163</v>
      </c>
      <c r="H147" s="31"/>
      <c r="I147" s="32"/>
      <c r="J147" s="33"/>
      <c r="L147" s="2">
        <v>1</v>
      </c>
      <c r="M147" s="2" t="s">
        <v>155</v>
      </c>
      <c r="N147" s="2" t="s">
        <v>196</v>
      </c>
      <c r="O147" s="2">
        <v>24</v>
      </c>
      <c r="P147" s="2" t="s">
        <v>85</v>
      </c>
      <c r="Q147" s="31">
        <v>1996</v>
      </c>
      <c r="R147" s="2" t="s">
        <v>350</v>
      </c>
      <c r="S147" s="2" t="s">
        <v>26</v>
      </c>
      <c r="T147" s="12"/>
    </row>
    <row r="148" spans="1:20" ht="15" customHeight="1" x14ac:dyDescent="0.25">
      <c r="A148" s="1">
        <v>5.68</v>
      </c>
      <c r="B148" s="2" t="s">
        <v>95</v>
      </c>
      <c r="C148" s="2"/>
      <c r="D148" s="3">
        <v>0</v>
      </c>
      <c r="E148" s="8">
        <f t="shared" si="20"/>
        <v>5.6499999999999995</v>
      </c>
      <c r="F148" s="2" t="s">
        <v>178</v>
      </c>
      <c r="G148" s="31" t="s">
        <v>179</v>
      </c>
      <c r="H148" s="31"/>
      <c r="I148" s="32"/>
      <c r="J148" s="33"/>
      <c r="L148" s="2" t="s">
        <v>8</v>
      </c>
      <c r="M148" s="2" t="s">
        <v>155</v>
      </c>
      <c r="N148" s="2" t="s">
        <v>172</v>
      </c>
      <c r="O148" s="2">
        <v>28</v>
      </c>
      <c r="P148" s="2" t="s">
        <v>85</v>
      </c>
      <c r="Q148" s="31">
        <v>2004</v>
      </c>
      <c r="R148" s="2" t="s">
        <v>173</v>
      </c>
      <c r="S148" s="2" t="s">
        <v>69</v>
      </c>
      <c r="T148" s="12"/>
    </row>
    <row r="149" spans="1:20" ht="15" customHeight="1" x14ac:dyDescent="0.25">
      <c r="A149" s="26">
        <v>5.68</v>
      </c>
      <c r="B149" s="22" t="s">
        <v>95</v>
      </c>
      <c r="C149" s="22"/>
      <c r="D149" s="27">
        <v>0</v>
      </c>
      <c r="E149" s="8">
        <f t="shared" si="20"/>
        <v>5.6499999999999995</v>
      </c>
      <c r="F149" s="22" t="s">
        <v>236</v>
      </c>
      <c r="G149" s="22" t="s">
        <v>237</v>
      </c>
      <c r="H149" s="22" t="s">
        <v>26</v>
      </c>
      <c r="I149" s="28">
        <v>13</v>
      </c>
      <c r="J149" s="29" t="s">
        <v>52</v>
      </c>
      <c r="K149" s="71">
        <v>1985</v>
      </c>
      <c r="L149" s="22">
        <v>3</v>
      </c>
      <c r="M149" s="22" t="s">
        <v>155</v>
      </c>
      <c r="N149" s="22" t="s">
        <v>209</v>
      </c>
      <c r="O149" s="22">
        <v>28</v>
      </c>
      <c r="P149" s="22" t="s">
        <v>96</v>
      </c>
      <c r="Q149" s="64">
        <v>2012</v>
      </c>
      <c r="R149" s="22" t="s">
        <v>208</v>
      </c>
      <c r="S149" s="22" t="s">
        <v>26</v>
      </c>
      <c r="T149" s="12">
        <f>SUM(Q149-K149)</f>
        <v>27</v>
      </c>
    </row>
    <row r="150" spans="1:20" ht="15" customHeight="1" x14ac:dyDescent="0.25">
      <c r="A150" s="1">
        <v>5.69</v>
      </c>
      <c r="B150" s="2"/>
      <c r="C150" s="2"/>
      <c r="D150" s="3">
        <v>-0.3</v>
      </c>
      <c r="E150" s="8">
        <f t="shared" si="20"/>
        <v>5.6510000000000007</v>
      </c>
      <c r="F150" s="2" t="s">
        <v>164</v>
      </c>
      <c r="G150" s="2" t="s">
        <v>36</v>
      </c>
      <c r="J150" s="5"/>
      <c r="L150" s="2" t="s">
        <v>23</v>
      </c>
      <c r="M150" s="2" t="s">
        <v>155</v>
      </c>
      <c r="N150" s="2" t="s">
        <v>156</v>
      </c>
      <c r="O150" s="2">
        <v>8</v>
      </c>
      <c r="P150" s="2" t="s">
        <v>15</v>
      </c>
      <c r="Q150" s="31">
        <v>1983</v>
      </c>
      <c r="R150" s="2" t="s">
        <v>389</v>
      </c>
      <c r="S150" s="2" t="s">
        <v>390</v>
      </c>
      <c r="T150" s="53"/>
    </row>
    <row r="151" spans="1:20" ht="15" customHeight="1" x14ac:dyDescent="0.25">
      <c r="A151" s="1">
        <v>5.69</v>
      </c>
      <c r="B151" s="2" t="s">
        <v>95</v>
      </c>
      <c r="C151" s="2"/>
      <c r="D151" s="3">
        <v>0</v>
      </c>
      <c r="E151" s="8">
        <f t="shared" si="20"/>
        <v>5.66</v>
      </c>
      <c r="F151" s="2" t="s">
        <v>238</v>
      </c>
      <c r="G151" s="2" t="s">
        <v>81</v>
      </c>
      <c r="H151" s="2" t="s">
        <v>26</v>
      </c>
      <c r="I151" s="2">
        <v>31</v>
      </c>
      <c r="J151" s="2" t="s">
        <v>0</v>
      </c>
      <c r="K151" s="12">
        <v>1961</v>
      </c>
      <c r="L151" s="2">
        <v>1</v>
      </c>
      <c r="M151" s="2" t="s">
        <v>155</v>
      </c>
      <c r="O151" s="2">
        <v>17</v>
      </c>
      <c r="P151" s="2" t="s">
        <v>85</v>
      </c>
      <c r="Q151" s="31">
        <v>1984</v>
      </c>
      <c r="R151" s="2" t="s">
        <v>334</v>
      </c>
      <c r="S151" s="2" t="s">
        <v>26</v>
      </c>
      <c r="T151" s="12">
        <f>SUM(Q151-K151)</f>
        <v>23</v>
      </c>
    </row>
    <row r="152" spans="1:20" ht="15" customHeight="1" x14ac:dyDescent="0.25">
      <c r="A152" s="1">
        <v>5.69</v>
      </c>
      <c r="B152" s="2" t="s">
        <v>95</v>
      </c>
      <c r="C152" s="2"/>
      <c r="D152" s="3">
        <v>0</v>
      </c>
      <c r="E152" s="8">
        <f t="shared" ref="E152:E209" si="21">SUM((D152-1)*0.03)+A152</f>
        <v>5.66</v>
      </c>
      <c r="F152" s="2" t="s">
        <v>117</v>
      </c>
      <c r="G152" s="2" t="s">
        <v>25</v>
      </c>
      <c r="L152" s="2">
        <v>1</v>
      </c>
      <c r="M152" s="2" t="s">
        <v>155</v>
      </c>
      <c r="O152" s="2">
        <v>25</v>
      </c>
      <c r="P152" s="2" t="s">
        <v>85</v>
      </c>
      <c r="Q152" s="31">
        <v>1984</v>
      </c>
      <c r="R152" s="2" t="s">
        <v>239</v>
      </c>
      <c r="S152" s="2" t="s">
        <v>64</v>
      </c>
      <c r="T152" s="12"/>
    </row>
    <row r="153" spans="1:20" ht="15" customHeight="1" x14ac:dyDescent="0.25">
      <c r="A153" s="1">
        <v>5.69</v>
      </c>
      <c r="B153" s="2"/>
      <c r="C153" s="2"/>
      <c r="D153" s="3">
        <v>1.1000000000000001</v>
      </c>
      <c r="E153" s="8">
        <f t="shared" si="21"/>
        <v>5.6930000000000005</v>
      </c>
      <c r="F153" s="2" t="s">
        <v>220</v>
      </c>
      <c r="G153" s="2" t="s">
        <v>79</v>
      </c>
      <c r="H153" s="31"/>
      <c r="J153" s="33"/>
      <c r="L153" s="2" t="s">
        <v>46</v>
      </c>
      <c r="M153" s="2" t="s">
        <v>155</v>
      </c>
      <c r="N153" s="2" t="s">
        <v>157</v>
      </c>
      <c r="O153" s="2">
        <v>24</v>
      </c>
      <c r="P153" s="2" t="s">
        <v>1</v>
      </c>
      <c r="Q153" s="31">
        <v>1988</v>
      </c>
      <c r="R153" s="2" t="s">
        <v>133</v>
      </c>
      <c r="S153" s="2" t="s">
        <v>17</v>
      </c>
      <c r="T153" s="12"/>
    </row>
    <row r="154" spans="1:20" ht="15" customHeight="1" x14ac:dyDescent="0.25">
      <c r="A154" s="1">
        <v>5.69</v>
      </c>
      <c r="B154" s="2" t="s">
        <v>95</v>
      </c>
      <c r="C154" s="2"/>
      <c r="D154" s="3">
        <v>0</v>
      </c>
      <c r="E154" s="8">
        <f t="shared" si="21"/>
        <v>5.66</v>
      </c>
      <c r="F154" s="2" t="s">
        <v>181</v>
      </c>
      <c r="G154" s="31" t="s">
        <v>182</v>
      </c>
      <c r="H154" s="31"/>
      <c r="I154" s="32"/>
      <c r="J154" s="33"/>
      <c r="L154" s="2">
        <v>1</v>
      </c>
      <c r="M154" s="2" t="s">
        <v>155</v>
      </c>
      <c r="N154" s="2" t="s">
        <v>196</v>
      </c>
      <c r="O154" s="2">
        <v>18</v>
      </c>
      <c r="P154" s="2" t="s">
        <v>96</v>
      </c>
      <c r="Q154" s="31">
        <v>1991</v>
      </c>
      <c r="R154" s="2" t="s">
        <v>350</v>
      </c>
      <c r="S154" s="2" t="s">
        <v>26</v>
      </c>
      <c r="T154" s="12"/>
    </row>
    <row r="155" spans="1:20" ht="15" customHeight="1" x14ac:dyDescent="0.25">
      <c r="A155" s="1">
        <v>5.69</v>
      </c>
      <c r="B155" s="2" t="s">
        <v>95</v>
      </c>
      <c r="C155" s="2"/>
      <c r="D155" s="3">
        <v>0</v>
      </c>
      <c r="E155" s="8">
        <f t="shared" si="21"/>
        <v>5.66</v>
      </c>
      <c r="F155" s="2" t="s">
        <v>186</v>
      </c>
      <c r="G155" s="31" t="s">
        <v>187</v>
      </c>
      <c r="H155" s="31"/>
      <c r="I155" s="32"/>
      <c r="J155" s="33"/>
      <c r="L155" s="2">
        <v>1</v>
      </c>
      <c r="M155" s="2" t="s">
        <v>155</v>
      </c>
      <c r="N155" s="2" t="s">
        <v>367</v>
      </c>
      <c r="O155" s="2">
        <v>14</v>
      </c>
      <c r="P155" s="2" t="s">
        <v>96</v>
      </c>
      <c r="Q155" s="31">
        <v>1994</v>
      </c>
      <c r="R155" s="2" t="s">
        <v>325</v>
      </c>
      <c r="S155" s="2" t="s">
        <v>64</v>
      </c>
      <c r="T155" s="12"/>
    </row>
    <row r="156" spans="1:20" ht="15" customHeight="1" x14ac:dyDescent="0.25">
      <c r="A156" s="1">
        <v>5.69</v>
      </c>
      <c r="B156" s="2" t="s">
        <v>95</v>
      </c>
      <c r="C156" s="2"/>
      <c r="D156" s="3">
        <v>0</v>
      </c>
      <c r="E156" s="8">
        <f t="shared" si="21"/>
        <v>5.66</v>
      </c>
      <c r="F156" s="2" t="s">
        <v>189</v>
      </c>
      <c r="G156" s="2" t="s">
        <v>190</v>
      </c>
      <c r="I156" s="4"/>
      <c r="J156" s="5"/>
      <c r="L156" s="2">
        <v>2</v>
      </c>
      <c r="M156" s="2" t="s">
        <v>9</v>
      </c>
      <c r="N156" s="2" t="s">
        <v>196</v>
      </c>
      <c r="O156" s="2">
        <v>19</v>
      </c>
      <c r="P156" s="2" t="s">
        <v>85</v>
      </c>
      <c r="Q156" s="31">
        <v>1994</v>
      </c>
      <c r="R156" s="2" t="s">
        <v>350</v>
      </c>
      <c r="S156" s="2" t="s">
        <v>26</v>
      </c>
      <c r="T156" s="12"/>
    </row>
    <row r="157" spans="1:20" ht="15" customHeight="1" x14ac:dyDescent="0.25">
      <c r="A157" s="1">
        <v>5.69</v>
      </c>
      <c r="B157" s="2" t="s">
        <v>95</v>
      </c>
      <c r="C157" s="2"/>
      <c r="D157" s="3">
        <v>0</v>
      </c>
      <c r="E157" s="8">
        <f t="shared" si="21"/>
        <v>5.66</v>
      </c>
      <c r="F157" s="2" t="s">
        <v>162</v>
      </c>
      <c r="G157" s="2" t="s">
        <v>163</v>
      </c>
      <c r="I157" s="4"/>
      <c r="J157" s="5"/>
      <c r="L157" s="2">
        <v>3</v>
      </c>
      <c r="M157" s="2" t="s">
        <v>9</v>
      </c>
      <c r="N157" s="2" t="s">
        <v>196</v>
      </c>
      <c r="O157" s="2">
        <v>19</v>
      </c>
      <c r="P157" s="2" t="s">
        <v>85</v>
      </c>
      <c r="Q157" s="31">
        <v>1994</v>
      </c>
      <c r="R157" s="2" t="s">
        <v>350</v>
      </c>
      <c r="S157" s="2" t="s">
        <v>26</v>
      </c>
      <c r="T157" s="12"/>
    </row>
    <row r="158" spans="1:20" ht="15" customHeight="1" x14ac:dyDescent="0.25">
      <c r="A158" s="1">
        <v>5.69</v>
      </c>
      <c r="B158" s="2" t="s">
        <v>95</v>
      </c>
      <c r="C158" s="2" t="s">
        <v>102</v>
      </c>
      <c r="D158" s="3">
        <v>0</v>
      </c>
      <c r="E158" s="8">
        <f t="shared" si="21"/>
        <v>5.66</v>
      </c>
      <c r="F158" s="2" t="s">
        <v>240</v>
      </c>
      <c r="G158" s="2" t="s">
        <v>241</v>
      </c>
      <c r="H158" s="2" t="s">
        <v>26</v>
      </c>
      <c r="I158" s="4">
        <v>7</v>
      </c>
      <c r="J158" s="5" t="s">
        <v>80</v>
      </c>
      <c r="K158" s="12">
        <v>1976</v>
      </c>
      <c r="L158" s="2">
        <v>1</v>
      </c>
      <c r="M158" s="2" t="s">
        <v>87</v>
      </c>
      <c r="N158" s="2" t="s">
        <v>196</v>
      </c>
      <c r="O158" s="2">
        <v>19</v>
      </c>
      <c r="P158" s="2" t="s">
        <v>85</v>
      </c>
      <c r="Q158" s="31">
        <v>1994</v>
      </c>
      <c r="R158" s="2" t="s">
        <v>350</v>
      </c>
      <c r="S158" s="2" t="s">
        <v>26</v>
      </c>
      <c r="T158" s="12">
        <f t="shared" ref="T158:T159" si="22">SUM(Q158-K158)</f>
        <v>18</v>
      </c>
    </row>
    <row r="159" spans="1:20" ht="15" customHeight="1" x14ac:dyDescent="0.25">
      <c r="A159" s="1">
        <v>5.69</v>
      </c>
      <c r="B159" s="2" t="s">
        <v>95</v>
      </c>
      <c r="C159" s="2" t="s">
        <v>102</v>
      </c>
      <c r="D159" s="3">
        <v>0</v>
      </c>
      <c r="E159" s="8">
        <f t="shared" si="21"/>
        <v>5.66</v>
      </c>
      <c r="F159" s="2" t="s">
        <v>242</v>
      </c>
      <c r="G159" s="31" t="s">
        <v>243</v>
      </c>
      <c r="H159" s="31" t="s">
        <v>244</v>
      </c>
      <c r="I159" s="2">
        <v>18</v>
      </c>
      <c r="J159" s="33" t="s">
        <v>101</v>
      </c>
      <c r="K159" s="12">
        <v>1976</v>
      </c>
      <c r="L159" s="2">
        <v>1</v>
      </c>
      <c r="M159" s="2" t="s">
        <v>155</v>
      </c>
      <c r="O159" s="2">
        <v>29</v>
      </c>
      <c r="P159" s="2" t="s">
        <v>96</v>
      </c>
      <c r="Q159" s="31">
        <v>1995</v>
      </c>
      <c r="R159" s="2" t="s">
        <v>306</v>
      </c>
      <c r="S159" s="2" t="s">
        <v>69</v>
      </c>
      <c r="T159" s="12">
        <f t="shared" si="22"/>
        <v>19</v>
      </c>
    </row>
    <row r="160" spans="1:20" ht="15" customHeight="1" x14ac:dyDescent="0.25">
      <c r="A160" s="1">
        <v>5.69</v>
      </c>
      <c r="B160" s="2" t="s">
        <v>95</v>
      </c>
      <c r="C160" s="2"/>
      <c r="D160" s="3">
        <v>0</v>
      </c>
      <c r="E160" s="8">
        <f t="shared" si="21"/>
        <v>5.66</v>
      </c>
      <c r="F160" s="2" t="s">
        <v>90</v>
      </c>
      <c r="G160" s="31" t="s">
        <v>91</v>
      </c>
      <c r="H160" s="31"/>
      <c r="J160" s="33"/>
      <c r="L160" s="46" t="s">
        <v>8</v>
      </c>
      <c r="M160" s="2" t="s">
        <v>86</v>
      </c>
      <c r="N160" s="2" t="s">
        <v>328</v>
      </c>
      <c r="O160" s="2">
        <v>9</v>
      </c>
      <c r="P160" s="2" t="s">
        <v>85</v>
      </c>
      <c r="Q160" s="31">
        <v>1995</v>
      </c>
      <c r="R160" s="2" t="s">
        <v>327</v>
      </c>
      <c r="S160" s="2" t="s">
        <v>35</v>
      </c>
      <c r="T160" s="12"/>
    </row>
    <row r="161" spans="1:20" ht="15" customHeight="1" x14ac:dyDescent="0.25">
      <c r="A161" s="1">
        <v>5.69</v>
      </c>
      <c r="B161" s="2" t="s">
        <v>95</v>
      </c>
      <c r="C161" s="2"/>
      <c r="D161" s="3">
        <v>0</v>
      </c>
      <c r="E161" s="8">
        <f t="shared" si="21"/>
        <v>5.66</v>
      </c>
      <c r="F161" s="2" t="s">
        <v>206</v>
      </c>
      <c r="G161" s="31" t="s">
        <v>207</v>
      </c>
      <c r="H161" s="31"/>
      <c r="J161" s="33"/>
      <c r="L161" s="46" t="s">
        <v>23</v>
      </c>
      <c r="M161" s="2" t="s">
        <v>86</v>
      </c>
      <c r="N161" s="2" t="s">
        <v>328</v>
      </c>
      <c r="O161" s="2">
        <v>9</v>
      </c>
      <c r="P161" s="2" t="s">
        <v>85</v>
      </c>
      <c r="Q161" s="31">
        <v>1995</v>
      </c>
      <c r="R161" s="2" t="s">
        <v>327</v>
      </c>
      <c r="S161" s="2" t="s">
        <v>35</v>
      </c>
      <c r="T161" s="12"/>
    </row>
    <row r="162" spans="1:20" ht="15" customHeight="1" x14ac:dyDescent="0.25">
      <c r="A162" s="1">
        <v>5.69</v>
      </c>
      <c r="B162" s="2" t="s">
        <v>95</v>
      </c>
      <c r="C162" s="2"/>
      <c r="D162" s="3">
        <v>0</v>
      </c>
      <c r="E162" s="8">
        <f t="shared" si="21"/>
        <v>5.66</v>
      </c>
      <c r="F162" s="2" t="s">
        <v>90</v>
      </c>
      <c r="G162" s="2" t="s">
        <v>91</v>
      </c>
      <c r="I162" s="4"/>
      <c r="J162" s="5"/>
      <c r="L162" s="2">
        <v>1</v>
      </c>
      <c r="M162" s="2" t="s">
        <v>83</v>
      </c>
      <c r="N162" s="2" t="s">
        <v>367</v>
      </c>
      <c r="O162" s="2">
        <v>18</v>
      </c>
      <c r="P162" s="2" t="s">
        <v>96</v>
      </c>
      <c r="Q162" s="31">
        <v>1997</v>
      </c>
      <c r="R162" s="2" t="s">
        <v>325</v>
      </c>
      <c r="S162" s="2" t="s">
        <v>64</v>
      </c>
      <c r="T162" s="53"/>
    </row>
    <row r="163" spans="1:20" ht="15" customHeight="1" x14ac:dyDescent="0.25">
      <c r="A163" s="1">
        <v>5.69</v>
      </c>
      <c r="B163" s="2" t="s">
        <v>95</v>
      </c>
      <c r="C163" s="2"/>
      <c r="D163" s="3">
        <v>0</v>
      </c>
      <c r="E163" s="8">
        <f t="shared" si="21"/>
        <v>5.66</v>
      </c>
      <c r="F163" s="2" t="s">
        <v>90</v>
      </c>
      <c r="G163" s="31" t="s">
        <v>91</v>
      </c>
      <c r="H163" s="31"/>
      <c r="J163" s="33"/>
      <c r="L163" s="2">
        <v>1</v>
      </c>
      <c r="M163" s="2" t="s">
        <v>155</v>
      </c>
      <c r="N163" s="2" t="s">
        <v>370</v>
      </c>
      <c r="O163" s="2">
        <v>5</v>
      </c>
      <c r="P163" s="2" t="s">
        <v>85</v>
      </c>
      <c r="Q163" s="31">
        <v>2000</v>
      </c>
      <c r="R163" s="2" t="s">
        <v>332</v>
      </c>
      <c r="S163" s="2" t="s">
        <v>64</v>
      </c>
      <c r="T163" s="12"/>
    </row>
    <row r="164" spans="1:20" ht="15" customHeight="1" x14ac:dyDescent="0.25">
      <c r="A164" s="1">
        <v>5.69</v>
      </c>
      <c r="B164" s="2" t="s">
        <v>95</v>
      </c>
      <c r="C164" s="2"/>
      <c r="D164" s="3">
        <v>0</v>
      </c>
      <c r="E164" s="8">
        <f t="shared" si="21"/>
        <v>5.66</v>
      </c>
      <c r="F164" s="2" t="s">
        <v>128</v>
      </c>
      <c r="G164" s="31" t="s">
        <v>129</v>
      </c>
      <c r="H164" s="31" t="s">
        <v>26</v>
      </c>
      <c r="I164" s="2">
        <v>10</v>
      </c>
      <c r="J164" s="33" t="s">
        <v>80</v>
      </c>
      <c r="K164" s="12">
        <v>1976</v>
      </c>
      <c r="L164" s="2">
        <v>2</v>
      </c>
      <c r="M164" s="2" t="s">
        <v>155</v>
      </c>
      <c r="N164" s="2" t="s">
        <v>196</v>
      </c>
      <c r="O164" s="2">
        <v>20</v>
      </c>
      <c r="P164" s="2" t="s">
        <v>96</v>
      </c>
      <c r="Q164" s="31">
        <v>2001</v>
      </c>
      <c r="R164" s="2" t="s">
        <v>350</v>
      </c>
      <c r="S164" s="2" t="s">
        <v>26</v>
      </c>
      <c r="T164" s="12">
        <f t="shared" ref="T164:T166" si="23">SUM(Q164-K164)</f>
        <v>25</v>
      </c>
    </row>
    <row r="165" spans="1:20" ht="15" customHeight="1" x14ac:dyDescent="0.25">
      <c r="A165" s="1">
        <v>5.69</v>
      </c>
      <c r="B165" s="2" t="s">
        <v>95</v>
      </c>
      <c r="C165" s="2"/>
      <c r="D165" s="3">
        <v>0</v>
      </c>
      <c r="E165" s="8">
        <f t="shared" si="21"/>
        <v>5.66</v>
      </c>
      <c r="F165" s="2" t="s">
        <v>245</v>
      </c>
      <c r="G165" s="31" t="s">
        <v>246</v>
      </c>
      <c r="H165" s="31" t="s">
        <v>64</v>
      </c>
      <c r="I165" s="2">
        <v>22</v>
      </c>
      <c r="J165" s="33" t="s">
        <v>15</v>
      </c>
      <c r="K165" s="12">
        <v>1980</v>
      </c>
      <c r="L165" s="2" t="s">
        <v>8</v>
      </c>
      <c r="M165" s="2" t="s">
        <v>155</v>
      </c>
      <c r="N165" s="2" t="s">
        <v>250</v>
      </c>
      <c r="O165" s="2">
        <v>12</v>
      </c>
      <c r="P165" s="2" t="s">
        <v>96</v>
      </c>
      <c r="Q165" s="31">
        <v>2002</v>
      </c>
      <c r="R165" s="2" t="s">
        <v>324</v>
      </c>
      <c r="S165" s="2" t="s">
        <v>64</v>
      </c>
      <c r="T165" s="12">
        <f t="shared" si="23"/>
        <v>22</v>
      </c>
    </row>
    <row r="166" spans="1:20" ht="15" customHeight="1" x14ac:dyDescent="0.25">
      <c r="A166" s="1">
        <v>5.69</v>
      </c>
      <c r="B166" s="2" t="s">
        <v>95</v>
      </c>
      <c r="C166" s="2"/>
      <c r="D166" s="3">
        <v>0</v>
      </c>
      <c r="E166" s="8">
        <f t="shared" si="21"/>
        <v>5.66</v>
      </c>
      <c r="F166" s="2" t="s">
        <v>247</v>
      </c>
      <c r="G166" s="31" t="s">
        <v>248</v>
      </c>
      <c r="H166" s="31" t="s">
        <v>249</v>
      </c>
      <c r="I166" s="2">
        <v>6</v>
      </c>
      <c r="J166" s="33" t="s">
        <v>39</v>
      </c>
      <c r="K166" s="12">
        <v>1976</v>
      </c>
      <c r="L166" s="2" t="s">
        <v>23</v>
      </c>
      <c r="M166" s="2" t="s">
        <v>155</v>
      </c>
      <c r="N166" s="2" t="s">
        <v>172</v>
      </c>
      <c r="O166" s="2">
        <v>24</v>
      </c>
      <c r="P166" s="2" t="s">
        <v>85</v>
      </c>
      <c r="Q166" s="31">
        <v>2002</v>
      </c>
      <c r="R166" s="2" t="s">
        <v>173</v>
      </c>
      <c r="S166" s="2" t="s">
        <v>69</v>
      </c>
      <c r="T166" s="12">
        <f t="shared" si="23"/>
        <v>26</v>
      </c>
    </row>
    <row r="167" spans="1:20" ht="15" customHeight="1" x14ac:dyDescent="0.25">
      <c r="A167" s="1">
        <v>5.69</v>
      </c>
      <c r="B167" s="2" t="s">
        <v>95</v>
      </c>
      <c r="C167" s="2"/>
      <c r="D167" s="3">
        <v>0</v>
      </c>
      <c r="E167" s="8">
        <f t="shared" si="21"/>
        <v>5.66</v>
      </c>
      <c r="F167" s="2" t="s">
        <v>245</v>
      </c>
      <c r="G167" s="31" t="s">
        <v>246</v>
      </c>
      <c r="H167" s="31"/>
      <c r="J167" s="33"/>
      <c r="L167" s="2">
        <v>1</v>
      </c>
      <c r="M167" s="2" t="s">
        <v>155</v>
      </c>
      <c r="N167" s="2" t="s">
        <v>250</v>
      </c>
      <c r="O167" s="2">
        <v>8</v>
      </c>
      <c r="P167" s="2" t="s">
        <v>85</v>
      </c>
      <c r="Q167" s="31">
        <v>2003</v>
      </c>
      <c r="R167" s="2" t="s">
        <v>324</v>
      </c>
      <c r="S167" s="2" t="s">
        <v>64</v>
      </c>
      <c r="T167" s="12"/>
    </row>
    <row r="168" spans="1:20" ht="15" customHeight="1" x14ac:dyDescent="0.25">
      <c r="A168" s="1">
        <v>5.69</v>
      </c>
      <c r="B168" s="2" t="s">
        <v>95</v>
      </c>
      <c r="C168" s="2"/>
      <c r="D168" s="3">
        <v>0</v>
      </c>
      <c r="E168" s="8">
        <f t="shared" si="21"/>
        <v>5.66</v>
      </c>
      <c r="F168" s="2" t="s">
        <v>128</v>
      </c>
      <c r="G168" s="31" t="s">
        <v>129</v>
      </c>
      <c r="H168" s="31"/>
      <c r="J168" s="33"/>
      <c r="L168" s="2">
        <v>2</v>
      </c>
      <c r="M168" s="2" t="s">
        <v>155</v>
      </c>
      <c r="N168" s="2" t="s">
        <v>250</v>
      </c>
      <c r="O168" s="2">
        <v>8</v>
      </c>
      <c r="P168" s="2" t="s">
        <v>85</v>
      </c>
      <c r="Q168" s="31">
        <v>2003</v>
      </c>
      <c r="R168" s="2" t="s">
        <v>324</v>
      </c>
      <c r="S168" s="2" t="s">
        <v>64</v>
      </c>
      <c r="T168" s="12"/>
    </row>
    <row r="169" spans="1:20" ht="15" customHeight="1" x14ac:dyDescent="0.25">
      <c r="A169" s="26">
        <v>5.69</v>
      </c>
      <c r="B169" s="22" t="s">
        <v>95</v>
      </c>
      <c r="C169" s="22"/>
      <c r="D169" s="27">
        <v>0</v>
      </c>
      <c r="E169" s="8">
        <f t="shared" si="21"/>
        <v>5.66</v>
      </c>
      <c r="F169" s="22" t="s">
        <v>197</v>
      </c>
      <c r="G169" s="22" t="s">
        <v>94</v>
      </c>
      <c r="H169" s="22"/>
      <c r="I169" s="22"/>
      <c r="J169" s="29"/>
      <c r="K169" s="71"/>
      <c r="L169" s="22" t="s">
        <v>8</v>
      </c>
      <c r="M169" s="22" t="s">
        <v>83</v>
      </c>
      <c r="N169" s="22" t="s">
        <v>198</v>
      </c>
      <c r="O169" s="22">
        <v>14</v>
      </c>
      <c r="P169" s="22" t="s">
        <v>85</v>
      </c>
      <c r="Q169" s="64">
        <v>2012</v>
      </c>
      <c r="R169" s="22" t="s">
        <v>173</v>
      </c>
      <c r="S169" s="22" t="s">
        <v>69</v>
      </c>
      <c r="T169" s="44"/>
    </row>
    <row r="170" spans="1:20" ht="15" customHeight="1" x14ac:dyDescent="0.25">
      <c r="A170" s="13">
        <v>5.69</v>
      </c>
      <c r="B170" s="7">
        <v>150</v>
      </c>
      <c r="C170" s="7"/>
      <c r="D170" s="14">
        <v>1.3</v>
      </c>
      <c r="E170" s="8">
        <f t="shared" si="21"/>
        <v>5.6990000000000007</v>
      </c>
      <c r="F170" s="15" t="s">
        <v>18</v>
      </c>
      <c r="G170" s="15" t="s">
        <v>19</v>
      </c>
      <c r="H170" s="15" t="s">
        <v>72</v>
      </c>
      <c r="I170" s="16">
        <v>26</v>
      </c>
      <c r="J170" s="17" t="s">
        <v>98</v>
      </c>
      <c r="K170" s="72">
        <v>1989</v>
      </c>
      <c r="L170" s="15" t="s">
        <v>8</v>
      </c>
      <c r="M170" s="15" t="s">
        <v>155</v>
      </c>
      <c r="N170" s="15" t="s">
        <v>103</v>
      </c>
      <c r="O170" s="15">
        <v>17</v>
      </c>
      <c r="P170" s="15" t="s">
        <v>10</v>
      </c>
      <c r="Q170" s="40">
        <v>2014</v>
      </c>
      <c r="R170" s="15" t="s">
        <v>135</v>
      </c>
      <c r="S170" s="15" t="s">
        <v>11</v>
      </c>
      <c r="T170" s="12">
        <f>SUM(Q170-K170)</f>
        <v>25</v>
      </c>
    </row>
    <row r="171" spans="1:20" ht="15" customHeight="1" x14ac:dyDescent="0.25">
      <c r="A171" s="1">
        <v>5.7</v>
      </c>
      <c r="B171" s="2" t="s">
        <v>95</v>
      </c>
      <c r="C171" s="2"/>
      <c r="D171" s="3">
        <v>0</v>
      </c>
      <c r="E171" s="8">
        <f t="shared" si="21"/>
        <v>5.67</v>
      </c>
      <c r="F171" s="2" t="s">
        <v>193</v>
      </c>
      <c r="G171" s="31" t="s">
        <v>194</v>
      </c>
      <c r="H171" s="31"/>
      <c r="I171" s="32"/>
      <c r="J171" s="33"/>
      <c r="L171" s="2">
        <v>1</v>
      </c>
      <c r="M171" s="2" t="s">
        <v>77</v>
      </c>
      <c r="N171" s="2" t="s">
        <v>195</v>
      </c>
      <c r="O171" s="2">
        <v>21</v>
      </c>
      <c r="P171" s="2" t="s">
        <v>85</v>
      </c>
      <c r="Q171" s="31">
        <v>1981</v>
      </c>
      <c r="R171" s="2" t="s">
        <v>306</v>
      </c>
      <c r="S171" s="2" t="s">
        <v>69</v>
      </c>
      <c r="T171" s="12"/>
    </row>
    <row r="172" spans="1:20" ht="15" customHeight="1" x14ac:dyDescent="0.25">
      <c r="A172" s="1">
        <v>5.7</v>
      </c>
      <c r="B172" s="2" t="s">
        <v>95</v>
      </c>
      <c r="C172" s="2"/>
      <c r="D172" s="3">
        <v>0</v>
      </c>
      <c r="E172" s="8">
        <f t="shared" si="21"/>
        <v>5.67</v>
      </c>
      <c r="F172" s="2" t="s">
        <v>158</v>
      </c>
      <c r="G172" s="2" t="s">
        <v>51</v>
      </c>
      <c r="L172" s="2">
        <v>1</v>
      </c>
      <c r="M172" s="2" t="s">
        <v>155</v>
      </c>
      <c r="O172" s="2">
        <v>29</v>
      </c>
      <c r="P172" s="2" t="s">
        <v>96</v>
      </c>
      <c r="Q172" s="31">
        <v>1984</v>
      </c>
      <c r="R172" s="2" t="s">
        <v>336</v>
      </c>
      <c r="S172" s="2" t="s">
        <v>26</v>
      </c>
      <c r="T172" s="12"/>
    </row>
    <row r="173" spans="1:20" ht="15" customHeight="1" x14ac:dyDescent="0.25">
      <c r="A173" s="1">
        <v>5.7</v>
      </c>
      <c r="B173" s="2"/>
      <c r="C173" s="2"/>
      <c r="D173" s="3">
        <v>1.1000000000000001</v>
      </c>
      <c r="E173" s="8">
        <f t="shared" si="21"/>
        <v>5.7030000000000003</v>
      </c>
      <c r="F173" s="2" t="s">
        <v>124</v>
      </c>
      <c r="G173" s="2" t="s">
        <v>123</v>
      </c>
      <c r="H173" s="31"/>
      <c r="J173" s="33"/>
      <c r="L173" s="2" t="s">
        <v>76</v>
      </c>
      <c r="M173" s="2" t="s">
        <v>155</v>
      </c>
      <c r="N173" s="2" t="s">
        <v>157</v>
      </c>
      <c r="O173" s="2">
        <v>24</v>
      </c>
      <c r="P173" s="2" t="s">
        <v>1</v>
      </c>
      <c r="Q173" s="31">
        <v>1988</v>
      </c>
      <c r="R173" s="2" t="s">
        <v>133</v>
      </c>
      <c r="S173" s="2" t="s">
        <v>17</v>
      </c>
      <c r="T173" s="12"/>
    </row>
    <row r="174" spans="1:20" ht="15" customHeight="1" x14ac:dyDescent="0.25">
      <c r="A174" s="1">
        <v>5.7</v>
      </c>
      <c r="B174" s="7"/>
      <c r="C174" s="7"/>
      <c r="D174" s="3">
        <v>0.5</v>
      </c>
      <c r="E174" s="8">
        <f t="shared" si="21"/>
        <v>5.6850000000000005</v>
      </c>
      <c r="F174" s="2" t="s">
        <v>218</v>
      </c>
      <c r="G174" s="2" t="s">
        <v>219</v>
      </c>
      <c r="J174" s="5"/>
      <c r="L174" s="2" t="s">
        <v>46</v>
      </c>
      <c r="M174" s="2" t="s">
        <v>155</v>
      </c>
      <c r="N174" s="2" t="s">
        <v>157</v>
      </c>
      <c r="O174" s="2">
        <v>1</v>
      </c>
      <c r="P174" s="2" t="s">
        <v>15</v>
      </c>
      <c r="Q174" s="31">
        <v>1992</v>
      </c>
      <c r="R174" s="2" t="s">
        <v>138</v>
      </c>
      <c r="S174" s="2" t="s">
        <v>35</v>
      </c>
    </row>
    <row r="175" spans="1:20" ht="15" customHeight="1" x14ac:dyDescent="0.25">
      <c r="A175" s="1">
        <v>5.7</v>
      </c>
      <c r="B175" s="2" t="s">
        <v>95</v>
      </c>
      <c r="C175" s="2"/>
      <c r="D175" s="3">
        <v>0</v>
      </c>
      <c r="E175" s="8">
        <f t="shared" si="21"/>
        <v>5.67</v>
      </c>
      <c r="F175" s="2" t="s">
        <v>251</v>
      </c>
      <c r="G175" s="31" t="s">
        <v>252</v>
      </c>
      <c r="H175" s="31" t="s">
        <v>192</v>
      </c>
      <c r="I175" s="2">
        <v>18</v>
      </c>
      <c r="J175" s="33" t="s">
        <v>10</v>
      </c>
      <c r="K175" s="12">
        <v>1970</v>
      </c>
      <c r="L175" s="2">
        <v>2</v>
      </c>
      <c r="M175" s="2" t="s">
        <v>155</v>
      </c>
      <c r="N175" s="2" t="s">
        <v>457</v>
      </c>
      <c r="O175" s="2">
        <v>4</v>
      </c>
      <c r="P175" s="2" t="s">
        <v>85</v>
      </c>
      <c r="Q175" s="31">
        <v>1994</v>
      </c>
      <c r="R175" s="2" t="s">
        <v>462</v>
      </c>
      <c r="S175" s="2" t="s">
        <v>192</v>
      </c>
      <c r="T175" s="12">
        <f>SUM(Q175-K175)</f>
        <v>24</v>
      </c>
    </row>
    <row r="176" spans="1:20" ht="15" customHeight="1" x14ac:dyDescent="0.25">
      <c r="A176" s="1">
        <v>5.7</v>
      </c>
      <c r="B176" s="2" t="s">
        <v>95</v>
      </c>
      <c r="C176" s="2"/>
      <c r="D176" s="3">
        <v>0</v>
      </c>
      <c r="E176" s="8">
        <f t="shared" si="21"/>
        <v>5.67</v>
      </c>
      <c r="F176" s="2" t="s">
        <v>90</v>
      </c>
      <c r="G176" s="31" t="s">
        <v>91</v>
      </c>
      <c r="H176" s="31"/>
      <c r="I176" s="32"/>
      <c r="J176" s="33"/>
      <c r="L176" s="2">
        <v>4</v>
      </c>
      <c r="M176" s="2" t="s">
        <v>155</v>
      </c>
      <c r="N176" s="2" t="s">
        <v>367</v>
      </c>
      <c r="O176" s="2">
        <v>12</v>
      </c>
      <c r="P176" s="2" t="s">
        <v>96</v>
      </c>
      <c r="Q176" s="31">
        <v>1996</v>
      </c>
      <c r="R176" s="2" t="s">
        <v>325</v>
      </c>
      <c r="S176" s="2" t="s">
        <v>64</v>
      </c>
      <c r="T176" s="12"/>
    </row>
    <row r="177" spans="1:20" ht="15" customHeight="1" x14ac:dyDescent="0.25">
      <c r="A177" s="1">
        <v>5.7</v>
      </c>
      <c r="B177" s="2" t="s">
        <v>95</v>
      </c>
      <c r="C177" s="2"/>
      <c r="D177" s="3">
        <v>0</v>
      </c>
      <c r="E177" s="8">
        <f t="shared" si="21"/>
        <v>5.67</v>
      </c>
      <c r="F177" s="2" t="s">
        <v>419</v>
      </c>
      <c r="G177" s="2" t="s">
        <v>420</v>
      </c>
      <c r="H177" s="31" t="s">
        <v>26</v>
      </c>
      <c r="I177" s="32">
        <v>26</v>
      </c>
      <c r="J177" s="33" t="s">
        <v>80</v>
      </c>
      <c r="K177" s="12">
        <v>1970</v>
      </c>
      <c r="L177" s="2">
        <v>1</v>
      </c>
      <c r="M177" s="2" t="s">
        <v>155</v>
      </c>
      <c r="N177" s="2" t="s">
        <v>270</v>
      </c>
      <c r="O177" s="2">
        <v>7</v>
      </c>
      <c r="P177" s="2" t="s">
        <v>85</v>
      </c>
      <c r="Q177" s="31">
        <v>1996</v>
      </c>
      <c r="R177" s="2" t="s">
        <v>462</v>
      </c>
      <c r="S177" s="2" t="s">
        <v>192</v>
      </c>
      <c r="T177" s="12">
        <f>SUM(Q177-K177)</f>
        <v>26</v>
      </c>
    </row>
    <row r="178" spans="1:20" ht="15" customHeight="1" x14ac:dyDescent="0.25">
      <c r="A178" s="1">
        <v>5.7</v>
      </c>
      <c r="B178" s="2" t="s">
        <v>169</v>
      </c>
      <c r="C178" s="2"/>
      <c r="D178" s="3">
        <v>0</v>
      </c>
      <c r="E178" s="8">
        <f t="shared" si="21"/>
        <v>5.67</v>
      </c>
      <c r="F178" s="2" t="s">
        <v>59</v>
      </c>
      <c r="G178" s="2" t="s">
        <v>199</v>
      </c>
      <c r="I178" s="4"/>
      <c r="J178" s="5"/>
      <c r="L178" s="2">
        <v>2</v>
      </c>
      <c r="M178" s="2" t="s">
        <v>155</v>
      </c>
      <c r="N178" s="2" t="s">
        <v>421</v>
      </c>
      <c r="O178" s="2">
        <v>9</v>
      </c>
      <c r="P178" s="2" t="s">
        <v>85</v>
      </c>
      <c r="Q178" s="31">
        <v>1996</v>
      </c>
      <c r="R178" s="2" t="s">
        <v>329</v>
      </c>
      <c r="S178" s="2" t="s">
        <v>26</v>
      </c>
      <c r="T178" s="12"/>
    </row>
    <row r="179" spans="1:20" ht="15" customHeight="1" x14ac:dyDescent="0.25">
      <c r="A179" s="13">
        <v>5.7</v>
      </c>
      <c r="B179" s="15" t="s">
        <v>95</v>
      </c>
      <c r="C179" s="15"/>
      <c r="D179" s="14">
        <v>0</v>
      </c>
      <c r="E179" s="8">
        <f t="shared" si="21"/>
        <v>5.67</v>
      </c>
      <c r="F179" s="15" t="s">
        <v>19</v>
      </c>
      <c r="G179" s="15" t="s">
        <v>51</v>
      </c>
      <c r="H179" s="40"/>
      <c r="I179" s="41"/>
      <c r="J179" s="42"/>
      <c r="K179" s="72"/>
      <c r="L179" s="15">
        <v>1</v>
      </c>
      <c r="M179" s="15" t="s">
        <v>83</v>
      </c>
      <c r="N179" s="15" t="s">
        <v>232</v>
      </c>
      <c r="O179" s="16">
        <v>26</v>
      </c>
      <c r="P179" s="15" t="s">
        <v>96</v>
      </c>
      <c r="Q179" s="40">
        <v>2018</v>
      </c>
      <c r="R179" s="15" t="s">
        <v>324</v>
      </c>
      <c r="S179" s="15" t="s">
        <v>64</v>
      </c>
      <c r="T179" s="12"/>
    </row>
    <row r="180" spans="1:20" ht="15" customHeight="1" x14ac:dyDescent="0.25">
      <c r="A180" s="13">
        <v>5.7</v>
      </c>
      <c r="B180" s="15" t="s">
        <v>95</v>
      </c>
      <c r="C180" s="15"/>
      <c r="D180" s="14">
        <v>0</v>
      </c>
      <c r="E180" s="8">
        <f t="shared" si="21"/>
        <v>5.67</v>
      </c>
      <c r="F180" s="15" t="s">
        <v>261</v>
      </c>
      <c r="G180" s="15" t="s">
        <v>262</v>
      </c>
      <c r="H180" s="40" t="s">
        <v>26</v>
      </c>
      <c r="I180" s="41">
        <v>13</v>
      </c>
      <c r="J180" s="42" t="s">
        <v>101</v>
      </c>
      <c r="K180" s="72">
        <v>1993</v>
      </c>
      <c r="L180" s="15">
        <v>2</v>
      </c>
      <c r="M180" s="15" t="s">
        <v>155</v>
      </c>
      <c r="N180" s="15" t="s">
        <v>232</v>
      </c>
      <c r="O180" s="16">
        <v>26</v>
      </c>
      <c r="P180" s="15" t="s">
        <v>96</v>
      </c>
      <c r="Q180" s="40">
        <v>2018</v>
      </c>
      <c r="R180" s="15" t="s">
        <v>324</v>
      </c>
      <c r="S180" s="15" t="s">
        <v>64</v>
      </c>
      <c r="T180" s="12">
        <f>SUM(Q180-K180)</f>
        <v>25</v>
      </c>
    </row>
    <row r="181" spans="1:20" ht="15" customHeight="1" x14ac:dyDescent="0.25">
      <c r="A181" s="1">
        <v>5.71</v>
      </c>
      <c r="B181" s="2"/>
      <c r="C181" s="2"/>
      <c r="D181" s="3">
        <v>1.1000000000000001</v>
      </c>
      <c r="E181" s="8">
        <f t="shared" si="21"/>
        <v>5.7130000000000001</v>
      </c>
      <c r="F181" s="2" t="s">
        <v>206</v>
      </c>
      <c r="G181" s="2" t="s">
        <v>207</v>
      </c>
      <c r="I181" s="4"/>
      <c r="J181" s="5"/>
      <c r="L181" s="2" t="s">
        <v>62</v>
      </c>
      <c r="M181" s="2" t="s">
        <v>155</v>
      </c>
      <c r="N181" s="2" t="s">
        <v>157</v>
      </c>
      <c r="O181" s="2">
        <v>24</v>
      </c>
      <c r="P181" s="2" t="s">
        <v>1</v>
      </c>
      <c r="Q181" s="31">
        <v>1988</v>
      </c>
      <c r="R181" s="2" t="s">
        <v>133</v>
      </c>
      <c r="S181" s="2" t="s">
        <v>17</v>
      </c>
      <c r="T181" s="12"/>
    </row>
    <row r="182" spans="1:20" ht="15" customHeight="1" x14ac:dyDescent="0.25">
      <c r="A182" s="1">
        <v>5.71</v>
      </c>
      <c r="B182" s="2" t="s">
        <v>95</v>
      </c>
      <c r="C182" s="2"/>
      <c r="D182" s="3">
        <v>0</v>
      </c>
      <c r="E182" s="8">
        <f t="shared" si="21"/>
        <v>5.68</v>
      </c>
      <c r="F182" s="2" t="s">
        <v>109</v>
      </c>
      <c r="G182" s="31" t="s">
        <v>263</v>
      </c>
      <c r="H182" s="31" t="s">
        <v>26</v>
      </c>
      <c r="I182" s="32">
        <v>2</v>
      </c>
      <c r="J182" s="33" t="s">
        <v>98</v>
      </c>
      <c r="K182" s="12">
        <v>1964</v>
      </c>
      <c r="L182" s="2">
        <v>2</v>
      </c>
      <c r="M182" s="2" t="s">
        <v>155</v>
      </c>
      <c r="O182" s="2">
        <v>13</v>
      </c>
      <c r="P182" s="2" t="s">
        <v>96</v>
      </c>
      <c r="Q182" s="31">
        <v>1989</v>
      </c>
      <c r="R182" s="2" t="s">
        <v>325</v>
      </c>
      <c r="S182" s="2" t="s">
        <v>64</v>
      </c>
      <c r="T182" s="12">
        <f t="shared" ref="T182:T184" si="24">SUM(Q182-K182)</f>
        <v>25</v>
      </c>
    </row>
    <row r="183" spans="1:20" ht="15" customHeight="1" x14ac:dyDescent="0.25">
      <c r="A183" s="1">
        <v>5.71</v>
      </c>
      <c r="B183" s="2" t="s">
        <v>95</v>
      </c>
      <c r="C183" s="2"/>
      <c r="D183" s="3">
        <v>0</v>
      </c>
      <c r="E183" s="8">
        <f t="shared" si="21"/>
        <v>5.68</v>
      </c>
      <c r="F183" s="2" t="s">
        <v>251</v>
      </c>
      <c r="G183" s="31" t="s">
        <v>264</v>
      </c>
      <c r="H183" s="31" t="s">
        <v>192</v>
      </c>
      <c r="I183" s="2">
        <v>11</v>
      </c>
      <c r="J183" s="33" t="s">
        <v>15</v>
      </c>
      <c r="K183" s="12">
        <v>1963</v>
      </c>
      <c r="L183" s="2">
        <v>3</v>
      </c>
      <c r="M183" s="2" t="s">
        <v>155</v>
      </c>
      <c r="N183" s="2" t="s">
        <v>457</v>
      </c>
      <c r="O183" s="2">
        <v>4</v>
      </c>
      <c r="P183" s="2" t="s">
        <v>85</v>
      </c>
      <c r="Q183" s="31">
        <v>1994</v>
      </c>
      <c r="R183" s="2" t="s">
        <v>462</v>
      </c>
      <c r="S183" s="2" t="s">
        <v>192</v>
      </c>
      <c r="T183" s="12">
        <f t="shared" si="24"/>
        <v>31</v>
      </c>
    </row>
    <row r="184" spans="1:20" ht="15" customHeight="1" x14ac:dyDescent="0.25">
      <c r="A184" s="1">
        <v>5.71</v>
      </c>
      <c r="B184" s="2" t="s">
        <v>95</v>
      </c>
      <c r="C184" s="2"/>
      <c r="D184" s="3">
        <v>0</v>
      </c>
      <c r="E184" s="8">
        <f t="shared" si="21"/>
        <v>5.68</v>
      </c>
      <c r="F184" s="2" t="s">
        <v>265</v>
      </c>
      <c r="G184" s="31" t="s">
        <v>266</v>
      </c>
      <c r="H184" s="31" t="s">
        <v>192</v>
      </c>
      <c r="I184" s="2">
        <v>26</v>
      </c>
      <c r="J184" s="33" t="s">
        <v>85</v>
      </c>
      <c r="K184" s="12">
        <v>1966</v>
      </c>
      <c r="L184" s="2">
        <v>4</v>
      </c>
      <c r="M184" s="2" t="s">
        <v>155</v>
      </c>
      <c r="N184" s="2" t="s">
        <v>457</v>
      </c>
      <c r="O184" s="2">
        <v>4</v>
      </c>
      <c r="P184" s="2" t="s">
        <v>85</v>
      </c>
      <c r="Q184" s="31">
        <v>1994</v>
      </c>
      <c r="R184" s="2" t="s">
        <v>462</v>
      </c>
      <c r="S184" s="2" t="s">
        <v>192</v>
      </c>
      <c r="T184" s="12">
        <f t="shared" si="24"/>
        <v>28</v>
      </c>
    </row>
    <row r="185" spans="1:20" ht="15" customHeight="1" x14ac:dyDescent="0.25">
      <c r="A185" s="1">
        <v>5.71</v>
      </c>
      <c r="B185" s="2" t="s">
        <v>95</v>
      </c>
      <c r="C185" s="2"/>
      <c r="D185" s="3">
        <v>0</v>
      </c>
      <c r="E185" s="8">
        <f t="shared" si="21"/>
        <v>5.68</v>
      </c>
      <c r="F185" s="2" t="s">
        <v>167</v>
      </c>
      <c r="G185" s="31" t="s">
        <v>27</v>
      </c>
      <c r="H185" s="31"/>
      <c r="J185" s="33"/>
      <c r="L185" s="2">
        <v>2</v>
      </c>
      <c r="M185" s="2" t="s">
        <v>155</v>
      </c>
      <c r="O185" s="2">
        <v>29</v>
      </c>
      <c r="P185" s="2" t="s">
        <v>96</v>
      </c>
      <c r="Q185" s="31">
        <v>1995</v>
      </c>
      <c r="R185" s="2" t="s">
        <v>306</v>
      </c>
      <c r="S185" s="2" t="s">
        <v>69</v>
      </c>
      <c r="T185" s="12"/>
    </row>
    <row r="186" spans="1:20" ht="15" customHeight="1" x14ac:dyDescent="0.25">
      <c r="A186" s="1">
        <v>5.71</v>
      </c>
      <c r="B186" s="2" t="s">
        <v>95</v>
      </c>
      <c r="C186" s="2"/>
      <c r="D186" s="3">
        <v>0</v>
      </c>
      <c r="E186" s="8">
        <f t="shared" si="21"/>
        <v>5.68</v>
      </c>
      <c r="F186" s="2" t="s">
        <v>267</v>
      </c>
      <c r="G186" s="31" t="s">
        <v>268</v>
      </c>
      <c r="H186" s="31" t="s">
        <v>269</v>
      </c>
      <c r="I186" s="32">
        <v>16</v>
      </c>
      <c r="J186" s="33" t="s">
        <v>98</v>
      </c>
      <c r="K186" s="12">
        <v>1973</v>
      </c>
      <c r="L186" s="2">
        <v>2</v>
      </c>
      <c r="M186" s="2" t="s">
        <v>155</v>
      </c>
      <c r="N186" s="2" t="s">
        <v>270</v>
      </c>
      <c r="O186" s="2">
        <v>7</v>
      </c>
      <c r="P186" s="2" t="s">
        <v>85</v>
      </c>
      <c r="Q186" s="31">
        <v>1996</v>
      </c>
      <c r="R186" s="2" t="s">
        <v>462</v>
      </c>
      <c r="S186" s="2" t="s">
        <v>192</v>
      </c>
      <c r="T186" s="12">
        <f>SUM(Q186-K186)</f>
        <v>23</v>
      </c>
    </row>
    <row r="187" spans="1:20" ht="15" customHeight="1" x14ac:dyDescent="0.25">
      <c r="A187" s="1">
        <v>5.71</v>
      </c>
      <c r="B187" s="2" t="s">
        <v>169</v>
      </c>
      <c r="C187" s="2"/>
      <c r="D187" s="3">
        <v>0</v>
      </c>
      <c r="E187" s="8">
        <f t="shared" si="21"/>
        <v>5.68</v>
      </c>
      <c r="F187" s="2" t="s">
        <v>78</v>
      </c>
      <c r="G187" s="2" t="s">
        <v>122</v>
      </c>
      <c r="I187" s="4"/>
      <c r="J187" s="5"/>
      <c r="L187" s="2">
        <v>3</v>
      </c>
      <c r="M187" s="2" t="s">
        <v>155</v>
      </c>
      <c r="N187" s="2" t="s">
        <v>421</v>
      </c>
      <c r="O187" s="2">
        <v>9</v>
      </c>
      <c r="P187" s="2" t="s">
        <v>85</v>
      </c>
      <c r="Q187" s="31">
        <v>1996</v>
      </c>
      <c r="R187" s="2" t="s">
        <v>329</v>
      </c>
      <c r="S187" s="2" t="s">
        <v>26</v>
      </c>
      <c r="T187" s="12"/>
    </row>
    <row r="188" spans="1:20" ht="15" customHeight="1" x14ac:dyDescent="0.25">
      <c r="A188" s="1">
        <v>5.71</v>
      </c>
      <c r="B188" s="2" t="s">
        <v>169</v>
      </c>
      <c r="C188" s="2"/>
      <c r="D188" s="3">
        <v>0</v>
      </c>
      <c r="E188" s="8">
        <f t="shared" si="21"/>
        <v>5.68</v>
      </c>
      <c r="F188" s="2" t="s">
        <v>186</v>
      </c>
      <c r="G188" s="2" t="s">
        <v>187</v>
      </c>
      <c r="I188" s="4"/>
      <c r="J188" s="5"/>
      <c r="L188" s="2">
        <v>4</v>
      </c>
      <c r="M188" s="2" t="s">
        <v>155</v>
      </c>
      <c r="N188" s="2" t="s">
        <v>421</v>
      </c>
      <c r="O188" s="2">
        <v>9</v>
      </c>
      <c r="P188" s="2" t="s">
        <v>85</v>
      </c>
      <c r="Q188" s="31">
        <v>1996</v>
      </c>
      <c r="R188" s="2" t="s">
        <v>329</v>
      </c>
      <c r="S188" s="2" t="s">
        <v>26</v>
      </c>
      <c r="T188" s="12"/>
    </row>
    <row r="189" spans="1:20" ht="15" customHeight="1" x14ac:dyDescent="0.25">
      <c r="A189" s="1">
        <v>5.71</v>
      </c>
      <c r="B189" s="2" t="s">
        <v>95</v>
      </c>
      <c r="C189" s="2"/>
      <c r="D189" s="3">
        <v>0</v>
      </c>
      <c r="E189" s="8">
        <f t="shared" si="21"/>
        <v>5.68</v>
      </c>
      <c r="F189" s="2" t="s">
        <v>90</v>
      </c>
      <c r="G189" s="31" t="s">
        <v>91</v>
      </c>
      <c r="H189" s="31"/>
      <c r="I189" s="32"/>
      <c r="J189" s="33"/>
      <c r="L189" s="2">
        <v>1</v>
      </c>
      <c r="M189" s="2" t="s">
        <v>155</v>
      </c>
      <c r="N189" s="2" t="s">
        <v>368</v>
      </c>
      <c r="O189" s="2">
        <v>16</v>
      </c>
      <c r="P189" s="2" t="s">
        <v>96</v>
      </c>
      <c r="Q189" s="31">
        <v>1999</v>
      </c>
      <c r="R189" s="2" t="s">
        <v>330</v>
      </c>
      <c r="S189" s="2" t="s">
        <v>64</v>
      </c>
      <c r="T189" s="12"/>
    </row>
    <row r="190" spans="1:20" ht="15" customHeight="1" x14ac:dyDescent="0.25">
      <c r="A190" s="1">
        <v>5.71</v>
      </c>
      <c r="B190" s="2" t="s">
        <v>95</v>
      </c>
      <c r="C190" s="2"/>
      <c r="D190" s="3">
        <v>0</v>
      </c>
      <c r="E190" s="8">
        <f t="shared" si="21"/>
        <v>5.68</v>
      </c>
      <c r="F190" s="2" t="s">
        <v>90</v>
      </c>
      <c r="G190" s="31" t="s">
        <v>91</v>
      </c>
      <c r="H190" s="31"/>
      <c r="I190" s="32"/>
      <c r="J190" s="33"/>
      <c r="L190" s="2">
        <v>1</v>
      </c>
      <c r="M190" s="2" t="s">
        <v>155</v>
      </c>
      <c r="N190" s="2" t="s">
        <v>369</v>
      </c>
      <c r="O190" s="2">
        <v>23</v>
      </c>
      <c r="P190" s="2" t="s">
        <v>96</v>
      </c>
      <c r="Q190" s="31">
        <v>1999</v>
      </c>
      <c r="R190" s="2" t="s">
        <v>388</v>
      </c>
      <c r="S190" s="2" t="s">
        <v>64</v>
      </c>
      <c r="T190" s="12"/>
    </row>
    <row r="191" spans="1:20" ht="15" customHeight="1" x14ac:dyDescent="0.25">
      <c r="A191" s="1">
        <v>5.71</v>
      </c>
      <c r="B191" s="2" t="s">
        <v>95</v>
      </c>
      <c r="C191" s="2"/>
      <c r="D191" s="3">
        <v>0</v>
      </c>
      <c r="E191" s="8">
        <f t="shared" si="21"/>
        <v>5.68</v>
      </c>
      <c r="F191" s="2" t="s">
        <v>90</v>
      </c>
      <c r="G191" s="31" t="s">
        <v>91</v>
      </c>
      <c r="H191" s="31"/>
      <c r="I191" s="32"/>
      <c r="J191" s="33"/>
      <c r="L191" s="2" t="s">
        <v>32</v>
      </c>
      <c r="M191" s="2" t="s">
        <v>82</v>
      </c>
      <c r="N191" s="2" t="s">
        <v>172</v>
      </c>
      <c r="O191" s="2">
        <v>21</v>
      </c>
      <c r="P191" s="2" t="s">
        <v>85</v>
      </c>
      <c r="Q191" s="31">
        <v>1999</v>
      </c>
      <c r="R191" s="2" t="s">
        <v>173</v>
      </c>
      <c r="S191" s="2" t="s">
        <v>69</v>
      </c>
      <c r="T191" s="12"/>
    </row>
    <row r="192" spans="1:20" ht="15" customHeight="1" x14ac:dyDescent="0.25">
      <c r="A192" s="1">
        <v>5.71</v>
      </c>
      <c r="B192" s="2" t="s">
        <v>95</v>
      </c>
      <c r="C192" s="2"/>
      <c r="D192" s="3">
        <v>0</v>
      </c>
      <c r="E192" s="8">
        <f t="shared" si="21"/>
        <v>5.68</v>
      </c>
      <c r="F192" s="2" t="s">
        <v>271</v>
      </c>
      <c r="G192" s="31" t="s">
        <v>272</v>
      </c>
      <c r="H192" s="31" t="s">
        <v>273</v>
      </c>
      <c r="I192" s="32">
        <v>19</v>
      </c>
      <c r="J192" s="33" t="s">
        <v>1</v>
      </c>
      <c r="K192" s="12">
        <v>1974</v>
      </c>
      <c r="L192" s="2">
        <v>1</v>
      </c>
      <c r="M192" s="2" t="s">
        <v>155</v>
      </c>
      <c r="O192" s="2">
        <v>5</v>
      </c>
      <c r="P192" s="2" t="s">
        <v>85</v>
      </c>
      <c r="Q192" s="31">
        <v>2000</v>
      </c>
      <c r="R192" s="2" t="s">
        <v>337</v>
      </c>
      <c r="S192" s="2" t="s">
        <v>273</v>
      </c>
      <c r="T192" s="12">
        <f>SUM(Q192-K192)</f>
        <v>26</v>
      </c>
    </row>
    <row r="193" spans="1:20" ht="15" customHeight="1" x14ac:dyDescent="0.25">
      <c r="A193" s="1">
        <v>5.71</v>
      </c>
      <c r="B193" s="2" t="s">
        <v>95</v>
      </c>
      <c r="C193" s="2"/>
      <c r="D193" s="3">
        <v>0</v>
      </c>
      <c r="E193" s="8">
        <f t="shared" si="21"/>
        <v>5.68</v>
      </c>
      <c r="F193" s="2" t="s">
        <v>128</v>
      </c>
      <c r="G193" s="31" t="s">
        <v>129</v>
      </c>
      <c r="H193" s="31"/>
      <c r="I193" s="32"/>
      <c r="J193" s="33"/>
      <c r="L193" s="2">
        <v>4</v>
      </c>
      <c r="M193" s="2" t="s">
        <v>155</v>
      </c>
      <c r="N193" s="2" t="s">
        <v>196</v>
      </c>
      <c r="O193" s="32">
        <v>19</v>
      </c>
      <c r="P193" s="2" t="s">
        <v>85</v>
      </c>
      <c r="Q193" s="31">
        <v>2000</v>
      </c>
      <c r="R193" s="2" t="s">
        <v>350</v>
      </c>
      <c r="S193" s="2" t="s">
        <v>26</v>
      </c>
      <c r="T193" s="12"/>
    </row>
    <row r="194" spans="1:20" ht="15" customHeight="1" x14ac:dyDescent="0.25">
      <c r="A194" s="1">
        <v>5.71</v>
      </c>
      <c r="B194" s="2" t="s">
        <v>95</v>
      </c>
      <c r="C194" s="2"/>
      <c r="D194" s="3">
        <v>0</v>
      </c>
      <c r="E194" s="8">
        <f t="shared" si="21"/>
        <v>5.68</v>
      </c>
      <c r="F194" s="2" t="s">
        <v>278</v>
      </c>
      <c r="G194" s="31" t="s">
        <v>279</v>
      </c>
      <c r="H194" s="31" t="s">
        <v>11</v>
      </c>
      <c r="I194" s="32">
        <v>20</v>
      </c>
      <c r="J194" s="33" t="s">
        <v>80</v>
      </c>
      <c r="K194" s="12">
        <v>1974</v>
      </c>
      <c r="L194" s="2">
        <v>3</v>
      </c>
      <c r="M194" s="2" t="s">
        <v>155</v>
      </c>
      <c r="N194" s="2" t="s">
        <v>196</v>
      </c>
      <c r="O194" s="32">
        <v>20</v>
      </c>
      <c r="P194" s="2" t="s">
        <v>96</v>
      </c>
      <c r="Q194" s="31">
        <v>2001</v>
      </c>
      <c r="R194" s="2" t="s">
        <v>350</v>
      </c>
      <c r="S194" s="2" t="s">
        <v>26</v>
      </c>
      <c r="T194" s="12">
        <f>SUM(Q194-K194)</f>
        <v>27</v>
      </c>
    </row>
    <row r="195" spans="1:20" ht="15" customHeight="1" x14ac:dyDescent="0.25">
      <c r="A195" s="1">
        <v>5.71</v>
      </c>
      <c r="B195" s="2" t="s">
        <v>95</v>
      </c>
      <c r="C195" s="2"/>
      <c r="D195" s="3">
        <v>0</v>
      </c>
      <c r="E195" s="8">
        <f t="shared" si="21"/>
        <v>5.68</v>
      </c>
      <c r="F195" s="2" t="s">
        <v>178</v>
      </c>
      <c r="G195" s="31" t="s">
        <v>179</v>
      </c>
      <c r="H195" s="31"/>
      <c r="I195" s="32"/>
      <c r="J195" s="33"/>
      <c r="L195" s="2" t="s">
        <v>8</v>
      </c>
      <c r="M195" s="2" t="s">
        <v>83</v>
      </c>
      <c r="N195" s="2" t="s">
        <v>172</v>
      </c>
      <c r="O195" s="2">
        <v>28</v>
      </c>
      <c r="P195" s="2" t="s">
        <v>85</v>
      </c>
      <c r="Q195" s="31">
        <v>2004</v>
      </c>
      <c r="R195" s="2" t="s">
        <v>173</v>
      </c>
      <c r="S195" s="2" t="s">
        <v>69</v>
      </c>
      <c r="T195" s="12"/>
    </row>
    <row r="196" spans="1:20" ht="15" customHeight="1" x14ac:dyDescent="0.25">
      <c r="A196" s="18">
        <v>5.71</v>
      </c>
      <c r="B196" s="7" t="s">
        <v>95</v>
      </c>
      <c r="C196" s="7"/>
      <c r="D196" s="19">
        <v>0</v>
      </c>
      <c r="E196" s="8">
        <f t="shared" si="21"/>
        <v>5.68</v>
      </c>
      <c r="F196" s="7" t="s">
        <v>275</v>
      </c>
      <c r="G196" s="61" t="s">
        <v>274</v>
      </c>
      <c r="H196" s="61" t="s">
        <v>26</v>
      </c>
      <c r="I196" s="62">
        <v>29</v>
      </c>
      <c r="J196" s="63" t="s">
        <v>52</v>
      </c>
      <c r="K196" s="69">
        <v>1985</v>
      </c>
      <c r="L196" s="7">
        <v>1</v>
      </c>
      <c r="M196" s="7" t="s">
        <v>86</v>
      </c>
      <c r="N196" s="7" t="s">
        <v>232</v>
      </c>
      <c r="O196" s="7">
        <v>10</v>
      </c>
      <c r="P196" s="7" t="s">
        <v>96</v>
      </c>
      <c r="Q196" s="61">
        <v>2009</v>
      </c>
      <c r="R196" s="7" t="s">
        <v>324</v>
      </c>
      <c r="S196" s="7" t="s">
        <v>64</v>
      </c>
      <c r="T196" s="12">
        <f>SUM(Q196-K196)</f>
        <v>24</v>
      </c>
    </row>
    <row r="197" spans="1:20" ht="15" customHeight="1" x14ac:dyDescent="0.25">
      <c r="A197" s="13">
        <v>5.71</v>
      </c>
      <c r="B197" s="15" t="s">
        <v>95</v>
      </c>
      <c r="C197" s="15"/>
      <c r="D197" s="14">
        <v>0</v>
      </c>
      <c r="E197" s="8">
        <f t="shared" si="21"/>
        <v>5.68</v>
      </c>
      <c r="F197" s="15" t="s">
        <v>116</v>
      </c>
      <c r="G197" s="40" t="s">
        <v>130</v>
      </c>
      <c r="H197" s="40"/>
      <c r="I197" s="41"/>
      <c r="J197" s="42"/>
      <c r="K197" s="72"/>
      <c r="L197" s="15">
        <v>1</v>
      </c>
      <c r="M197" s="15" t="s">
        <v>155</v>
      </c>
      <c r="N197" s="15" t="s">
        <v>232</v>
      </c>
      <c r="O197" s="15">
        <v>4</v>
      </c>
      <c r="P197" s="15" t="s">
        <v>85</v>
      </c>
      <c r="Q197" s="40">
        <v>2010</v>
      </c>
      <c r="R197" s="15" t="s">
        <v>324</v>
      </c>
      <c r="S197" s="15" t="s">
        <v>64</v>
      </c>
      <c r="T197" s="12"/>
    </row>
    <row r="198" spans="1:20" ht="15" customHeight="1" x14ac:dyDescent="0.25">
      <c r="A198" s="13">
        <v>5.71</v>
      </c>
      <c r="B198" s="15" t="s">
        <v>95</v>
      </c>
      <c r="C198" s="15"/>
      <c r="D198" s="14">
        <v>0</v>
      </c>
      <c r="E198" s="8">
        <f t="shared" si="21"/>
        <v>5.68</v>
      </c>
      <c r="F198" s="15" t="s">
        <v>276</v>
      </c>
      <c r="G198" s="40" t="s">
        <v>277</v>
      </c>
      <c r="H198" s="40" t="s">
        <v>69</v>
      </c>
      <c r="I198" s="41">
        <v>11</v>
      </c>
      <c r="J198" s="42" t="s">
        <v>39</v>
      </c>
      <c r="K198" s="72">
        <v>1990</v>
      </c>
      <c r="L198" s="15" t="s">
        <v>110</v>
      </c>
      <c r="M198" s="15" t="s">
        <v>155</v>
      </c>
      <c r="N198" s="15" t="s">
        <v>198</v>
      </c>
      <c r="O198" s="15">
        <v>5</v>
      </c>
      <c r="P198" s="15" t="s">
        <v>0</v>
      </c>
      <c r="Q198" s="40">
        <v>2010</v>
      </c>
      <c r="R198" s="15" t="s">
        <v>173</v>
      </c>
      <c r="S198" s="15" t="s">
        <v>69</v>
      </c>
      <c r="T198" s="12">
        <f t="shared" ref="T198:T199" si="25">SUM(Q198-K198)</f>
        <v>20</v>
      </c>
    </row>
    <row r="199" spans="1:20" ht="15" customHeight="1" x14ac:dyDescent="0.25">
      <c r="A199" s="13">
        <v>5.71</v>
      </c>
      <c r="B199" s="15" t="s">
        <v>95</v>
      </c>
      <c r="C199" s="15"/>
      <c r="D199" s="14">
        <v>0</v>
      </c>
      <c r="E199" s="8">
        <f t="shared" si="21"/>
        <v>5.68</v>
      </c>
      <c r="F199" s="15" t="s">
        <v>114</v>
      </c>
      <c r="G199" s="40" t="s">
        <v>113</v>
      </c>
      <c r="H199" s="15" t="s">
        <v>11</v>
      </c>
      <c r="I199" s="15">
        <v>29</v>
      </c>
      <c r="J199" s="17" t="s">
        <v>15</v>
      </c>
      <c r="K199" s="72">
        <v>1988</v>
      </c>
      <c r="L199" s="15" t="s">
        <v>110</v>
      </c>
      <c r="M199" s="15" t="s">
        <v>155</v>
      </c>
      <c r="N199" s="15" t="s">
        <v>198</v>
      </c>
      <c r="O199" s="15">
        <v>5</v>
      </c>
      <c r="P199" s="15" t="s">
        <v>0</v>
      </c>
      <c r="Q199" s="40">
        <v>2010</v>
      </c>
      <c r="R199" s="15" t="s">
        <v>173</v>
      </c>
      <c r="S199" s="15" t="s">
        <v>69</v>
      </c>
      <c r="T199" s="12">
        <f t="shared" si="25"/>
        <v>22</v>
      </c>
    </row>
    <row r="200" spans="1:20" ht="15" customHeight="1" x14ac:dyDescent="0.25">
      <c r="A200" s="13">
        <v>5.71</v>
      </c>
      <c r="B200" s="15" t="s">
        <v>95</v>
      </c>
      <c r="C200" s="15"/>
      <c r="D200" s="14">
        <v>0</v>
      </c>
      <c r="E200" s="8">
        <f t="shared" si="21"/>
        <v>5.68</v>
      </c>
      <c r="F200" s="15" t="s">
        <v>197</v>
      </c>
      <c r="G200" s="40" t="s">
        <v>94</v>
      </c>
      <c r="H200" s="40"/>
      <c r="I200" s="41"/>
      <c r="J200" s="42"/>
      <c r="K200" s="72"/>
      <c r="L200" s="15" t="s">
        <v>32</v>
      </c>
      <c r="M200" s="15" t="s">
        <v>155</v>
      </c>
      <c r="N200" s="15" t="s">
        <v>198</v>
      </c>
      <c r="O200" s="15">
        <v>5</v>
      </c>
      <c r="P200" s="15" t="s">
        <v>0</v>
      </c>
      <c r="Q200" s="40">
        <v>2010</v>
      </c>
      <c r="R200" s="15" t="s">
        <v>173</v>
      </c>
      <c r="S200" s="15" t="s">
        <v>69</v>
      </c>
      <c r="T200" s="12"/>
    </row>
    <row r="201" spans="1:20" ht="15" customHeight="1" x14ac:dyDescent="0.25">
      <c r="A201" s="26">
        <v>5.71</v>
      </c>
      <c r="B201" s="22" t="s">
        <v>95</v>
      </c>
      <c r="C201" s="22"/>
      <c r="D201" s="27">
        <v>0</v>
      </c>
      <c r="E201" s="8">
        <f t="shared" si="21"/>
        <v>5.68</v>
      </c>
      <c r="F201" s="22" t="s">
        <v>280</v>
      </c>
      <c r="G201" s="22" t="s">
        <v>281</v>
      </c>
      <c r="K201" s="31"/>
      <c r="L201" s="22">
        <v>4</v>
      </c>
      <c r="M201" s="22" t="s">
        <v>155</v>
      </c>
      <c r="N201" s="22" t="s">
        <v>209</v>
      </c>
      <c r="O201" s="22">
        <v>28</v>
      </c>
      <c r="P201" s="22" t="s">
        <v>96</v>
      </c>
      <c r="Q201" s="64">
        <v>2012</v>
      </c>
      <c r="R201" s="22" t="s">
        <v>208</v>
      </c>
      <c r="S201" s="22" t="s">
        <v>26</v>
      </c>
      <c r="T201" s="12"/>
    </row>
    <row r="202" spans="1:20" ht="15" customHeight="1" x14ac:dyDescent="0.25">
      <c r="A202" s="26">
        <v>5.71</v>
      </c>
      <c r="B202" s="22" t="s">
        <v>95</v>
      </c>
      <c r="C202" s="22"/>
      <c r="D202" s="27">
        <v>0</v>
      </c>
      <c r="E202" s="8">
        <f t="shared" si="21"/>
        <v>5.68</v>
      </c>
      <c r="F202" s="22" t="s">
        <v>276</v>
      </c>
      <c r="G202" s="64" t="s">
        <v>277</v>
      </c>
      <c r="H202" s="64"/>
      <c r="I202" s="65"/>
      <c r="J202" s="66"/>
      <c r="K202" s="71"/>
      <c r="L202" s="22" t="s">
        <v>8</v>
      </c>
      <c r="M202" s="22" t="s">
        <v>82</v>
      </c>
      <c r="N202" s="22" t="s">
        <v>198</v>
      </c>
      <c r="O202" s="22">
        <v>14</v>
      </c>
      <c r="P202" s="22" t="s">
        <v>85</v>
      </c>
      <c r="Q202" s="64">
        <v>2012</v>
      </c>
      <c r="R202" s="22" t="s">
        <v>173</v>
      </c>
      <c r="S202" s="22" t="s">
        <v>69</v>
      </c>
      <c r="T202" s="12"/>
    </row>
    <row r="203" spans="1:20" ht="15" customHeight="1" x14ac:dyDescent="0.25">
      <c r="A203" s="26">
        <v>5.71</v>
      </c>
      <c r="B203" s="22" t="s">
        <v>95</v>
      </c>
      <c r="C203" s="22"/>
      <c r="D203" s="27">
        <v>0</v>
      </c>
      <c r="E203" s="8">
        <f>SUM((D203-1)*0.03)+A203</f>
        <v>5.68</v>
      </c>
      <c r="F203" s="22" t="s">
        <v>259</v>
      </c>
      <c r="G203" s="22" t="s">
        <v>294</v>
      </c>
      <c r="H203" s="64" t="s">
        <v>68</v>
      </c>
      <c r="I203" s="65">
        <v>19</v>
      </c>
      <c r="J203" s="66" t="s">
        <v>65</v>
      </c>
      <c r="K203" s="71">
        <v>1988</v>
      </c>
      <c r="L203" s="22" t="s">
        <v>23</v>
      </c>
      <c r="M203" s="22" t="s">
        <v>83</v>
      </c>
      <c r="N203" s="22" t="s">
        <v>198</v>
      </c>
      <c r="O203" s="22">
        <v>14</v>
      </c>
      <c r="P203" s="22" t="s">
        <v>85</v>
      </c>
      <c r="Q203" s="64">
        <v>2012</v>
      </c>
      <c r="R203" s="22" t="s">
        <v>173</v>
      </c>
      <c r="S203" s="22" t="s">
        <v>69</v>
      </c>
      <c r="T203" s="12">
        <f>SUM(Q203-K203)</f>
        <v>24</v>
      </c>
    </row>
    <row r="204" spans="1:20" ht="15" customHeight="1" x14ac:dyDescent="0.25">
      <c r="A204" s="26">
        <v>5.71</v>
      </c>
      <c r="B204" s="22" t="s">
        <v>95</v>
      </c>
      <c r="C204" s="22"/>
      <c r="D204" s="27">
        <v>0</v>
      </c>
      <c r="E204" s="8">
        <f t="shared" si="21"/>
        <v>5.68</v>
      </c>
      <c r="F204" s="22" t="s">
        <v>276</v>
      </c>
      <c r="G204" s="64" t="s">
        <v>277</v>
      </c>
      <c r="H204" s="64"/>
      <c r="I204" s="65"/>
      <c r="J204" s="66"/>
      <c r="K204" s="71"/>
      <c r="L204" s="22" t="s">
        <v>23</v>
      </c>
      <c r="M204" s="22" t="s">
        <v>155</v>
      </c>
      <c r="N204" s="22" t="s">
        <v>198</v>
      </c>
      <c r="O204" s="22">
        <v>14</v>
      </c>
      <c r="P204" s="22" t="s">
        <v>85</v>
      </c>
      <c r="Q204" s="64">
        <v>2012</v>
      </c>
      <c r="R204" s="22" t="s">
        <v>173</v>
      </c>
      <c r="S204" s="22" t="s">
        <v>69</v>
      </c>
      <c r="T204" s="12"/>
    </row>
    <row r="205" spans="1:20" ht="15" customHeight="1" x14ac:dyDescent="0.25">
      <c r="A205" s="1">
        <v>5.72</v>
      </c>
      <c r="B205" s="2" t="s">
        <v>95</v>
      </c>
      <c r="C205" s="2"/>
      <c r="D205" s="3">
        <v>0</v>
      </c>
      <c r="E205" s="8">
        <f t="shared" si="21"/>
        <v>5.6899999999999995</v>
      </c>
      <c r="F205" s="2" t="s">
        <v>282</v>
      </c>
      <c r="G205" s="2" t="s">
        <v>54</v>
      </c>
      <c r="H205" s="2" t="s">
        <v>26</v>
      </c>
      <c r="I205" s="2">
        <v>14</v>
      </c>
      <c r="J205" s="2" t="s">
        <v>80</v>
      </c>
      <c r="K205" s="12">
        <v>1959</v>
      </c>
      <c r="L205" s="2">
        <v>1</v>
      </c>
      <c r="M205" s="2" t="s">
        <v>155</v>
      </c>
      <c r="O205" s="2">
        <v>10</v>
      </c>
      <c r="P205" s="2" t="s">
        <v>85</v>
      </c>
      <c r="Q205" s="31">
        <v>1980</v>
      </c>
      <c r="R205" s="2" t="s">
        <v>283</v>
      </c>
      <c r="S205" s="2" t="s">
        <v>26</v>
      </c>
      <c r="T205" s="12">
        <f>SUM(Q205-K205)</f>
        <v>21</v>
      </c>
    </row>
    <row r="206" spans="1:20" ht="15" customHeight="1" x14ac:dyDescent="0.25">
      <c r="A206" s="1">
        <v>5.72</v>
      </c>
      <c r="B206" s="2" t="s">
        <v>95</v>
      </c>
      <c r="C206" s="2"/>
      <c r="D206" s="3">
        <v>0</v>
      </c>
      <c r="E206" s="8">
        <f t="shared" si="21"/>
        <v>5.6899999999999995</v>
      </c>
      <c r="F206" s="2" t="s">
        <v>180</v>
      </c>
      <c r="G206" s="2" t="s">
        <v>166</v>
      </c>
      <c r="J206" s="5"/>
      <c r="L206" s="2">
        <v>1</v>
      </c>
      <c r="M206" s="2" t="s">
        <v>155</v>
      </c>
      <c r="O206" s="2">
        <v>15</v>
      </c>
      <c r="P206" s="2" t="s">
        <v>96</v>
      </c>
      <c r="Q206" s="31">
        <v>1984</v>
      </c>
      <c r="R206" s="30" t="s">
        <v>387</v>
      </c>
      <c r="S206" s="2" t="s">
        <v>64</v>
      </c>
      <c r="T206" s="12"/>
    </row>
    <row r="207" spans="1:20" ht="15" customHeight="1" x14ac:dyDescent="0.25">
      <c r="A207" s="1">
        <v>5.72</v>
      </c>
      <c r="B207" s="2" t="s">
        <v>95</v>
      </c>
      <c r="C207" s="2"/>
      <c r="D207" s="3">
        <v>0</v>
      </c>
      <c r="E207" s="8">
        <f t="shared" si="21"/>
        <v>5.6899999999999995</v>
      </c>
      <c r="F207" s="2" t="s">
        <v>164</v>
      </c>
      <c r="G207" s="2" t="s">
        <v>36</v>
      </c>
      <c r="K207" s="31"/>
      <c r="L207" s="2">
        <v>2</v>
      </c>
      <c r="M207" s="2" t="s">
        <v>155</v>
      </c>
      <c r="O207" s="2">
        <v>17</v>
      </c>
      <c r="P207" s="2" t="s">
        <v>85</v>
      </c>
      <c r="Q207" s="31">
        <v>1984</v>
      </c>
      <c r="R207" s="2" t="s">
        <v>334</v>
      </c>
      <c r="S207" s="2" t="s">
        <v>26</v>
      </c>
      <c r="T207" s="12"/>
    </row>
    <row r="208" spans="1:20" ht="15" customHeight="1" x14ac:dyDescent="0.25">
      <c r="A208" s="1">
        <v>5.72</v>
      </c>
      <c r="B208" s="2" t="s">
        <v>95</v>
      </c>
      <c r="C208" s="2" t="s">
        <v>102</v>
      </c>
      <c r="D208" s="3">
        <v>0</v>
      </c>
      <c r="E208" s="8">
        <f t="shared" si="21"/>
        <v>5.6899999999999995</v>
      </c>
      <c r="F208" s="2" t="s">
        <v>118</v>
      </c>
      <c r="G208" s="2" t="s">
        <v>205</v>
      </c>
      <c r="H208" s="2" t="s">
        <v>143</v>
      </c>
      <c r="I208" s="2">
        <v>28</v>
      </c>
      <c r="J208" s="5" t="s">
        <v>0</v>
      </c>
      <c r="K208" s="12">
        <v>1969</v>
      </c>
      <c r="L208" s="2">
        <v>1</v>
      </c>
      <c r="M208" s="2" t="s">
        <v>155</v>
      </c>
      <c r="O208" s="2">
        <v>19</v>
      </c>
      <c r="P208" s="2" t="s">
        <v>85</v>
      </c>
      <c r="Q208" s="31">
        <v>1988</v>
      </c>
      <c r="R208" s="30" t="s">
        <v>458</v>
      </c>
      <c r="S208" s="2" t="s">
        <v>143</v>
      </c>
      <c r="T208" s="12">
        <f t="shared" ref="T208:T211" si="26">SUM(Q208-K208)</f>
        <v>19</v>
      </c>
    </row>
    <row r="209" spans="1:20" ht="15" customHeight="1" x14ac:dyDescent="0.25">
      <c r="A209" s="1">
        <v>5.72</v>
      </c>
      <c r="B209" s="2" t="s">
        <v>95</v>
      </c>
      <c r="C209" s="2"/>
      <c r="D209" s="3">
        <v>0</v>
      </c>
      <c r="E209" s="8">
        <f t="shared" si="21"/>
        <v>5.6899999999999995</v>
      </c>
      <c r="F209" s="2" t="s">
        <v>287</v>
      </c>
      <c r="G209" s="31" t="s">
        <v>288</v>
      </c>
      <c r="H209" s="31" t="s">
        <v>192</v>
      </c>
      <c r="I209" s="2">
        <v>8</v>
      </c>
      <c r="J209" s="5" t="s">
        <v>0</v>
      </c>
      <c r="K209" s="12">
        <v>1969</v>
      </c>
      <c r="L209" s="2">
        <v>1</v>
      </c>
      <c r="M209" s="2" t="s">
        <v>83</v>
      </c>
      <c r="N209" s="2" t="s">
        <v>457</v>
      </c>
      <c r="O209" s="2">
        <v>4</v>
      </c>
      <c r="P209" s="2" t="s">
        <v>85</v>
      </c>
      <c r="Q209" s="31">
        <v>1994</v>
      </c>
      <c r="R209" s="2" t="s">
        <v>462</v>
      </c>
      <c r="S209" s="2" t="s">
        <v>192</v>
      </c>
      <c r="T209" s="12">
        <f t="shared" si="26"/>
        <v>25</v>
      </c>
    </row>
    <row r="210" spans="1:20" ht="15" customHeight="1" x14ac:dyDescent="0.25">
      <c r="A210" s="1">
        <v>5.72</v>
      </c>
      <c r="B210" s="2" t="s">
        <v>95</v>
      </c>
      <c r="C210" s="2"/>
      <c r="D210" s="3">
        <v>0</v>
      </c>
      <c r="E210" s="8">
        <f t="shared" ref="E210:E275" si="27">SUM((D210-1)*0.03)+A210</f>
        <v>5.6899999999999995</v>
      </c>
      <c r="F210" s="2" t="s">
        <v>284</v>
      </c>
      <c r="G210" s="31" t="s">
        <v>285</v>
      </c>
      <c r="H210" s="31" t="s">
        <v>286</v>
      </c>
      <c r="I210" s="2">
        <v>5</v>
      </c>
      <c r="J210" s="33" t="s">
        <v>96</v>
      </c>
      <c r="K210" s="12">
        <v>1970</v>
      </c>
      <c r="L210" s="2">
        <v>5</v>
      </c>
      <c r="M210" s="2" t="s">
        <v>155</v>
      </c>
      <c r="N210" s="2" t="s">
        <v>457</v>
      </c>
      <c r="O210" s="2">
        <v>4</v>
      </c>
      <c r="P210" s="2" t="s">
        <v>85</v>
      </c>
      <c r="Q210" s="31">
        <v>1994</v>
      </c>
      <c r="R210" s="2" t="s">
        <v>462</v>
      </c>
      <c r="S210" s="2" t="s">
        <v>192</v>
      </c>
      <c r="T210" s="12">
        <f t="shared" si="26"/>
        <v>24</v>
      </c>
    </row>
    <row r="211" spans="1:20" ht="15" customHeight="1" x14ac:dyDescent="0.25">
      <c r="A211" s="1">
        <v>5.72</v>
      </c>
      <c r="B211" s="2" t="s">
        <v>95</v>
      </c>
      <c r="C211" s="2"/>
      <c r="D211" s="3">
        <v>0</v>
      </c>
      <c r="E211" s="8">
        <f t="shared" si="27"/>
        <v>5.6899999999999995</v>
      </c>
      <c r="F211" s="2" t="s">
        <v>289</v>
      </c>
      <c r="G211" s="31" t="s">
        <v>290</v>
      </c>
      <c r="H211" s="31" t="s">
        <v>249</v>
      </c>
      <c r="I211" s="2">
        <v>23</v>
      </c>
      <c r="J211" s="33" t="s">
        <v>96</v>
      </c>
      <c r="K211" s="12">
        <v>1966</v>
      </c>
      <c r="L211" s="2" t="s">
        <v>32</v>
      </c>
      <c r="M211" s="2" t="s">
        <v>86</v>
      </c>
      <c r="N211" s="2" t="s">
        <v>328</v>
      </c>
      <c r="O211" s="2">
        <v>9</v>
      </c>
      <c r="P211" s="2" t="s">
        <v>85</v>
      </c>
      <c r="Q211" s="31">
        <v>1995</v>
      </c>
      <c r="R211" s="2" t="s">
        <v>327</v>
      </c>
      <c r="S211" s="2" t="s">
        <v>35</v>
      </c>
      <c r="T211" s="12">
        <f t="shared" si="26"/>
        <v>29</v>
      </c>
    </row>
    <row r="212" spans="1:20" ht="15" customHeight="1" x14ac:dyDescent="0.25">
      <c r="A212" s="1">
        <v>5.72</v>
      </c>
      <c r="B212" s="2" t="s">
        <v>169</v>
      </c>
      <c r="C212" s="2"/>
      <c r="D212" s="3">
        <v>0</v>
      </c>
      <c r="E212" s="8">
        <f t="shared" si="27"/>
        <v>5.6899999999999995</v>
      </c>
      <c r="F212" s="2" t="s">
        <v>162</v>
      </c>
      <c r="G212" s="2" t="s">
        <v>163</v>
      </c>
      <c r="I212" s="4"/>
      <c r="J212" s="5"/>
      <c r="L212" s="2">
        <v>2</v>
      </c>
      <c r="M212" s="2" t="s">
        <v>155</v>
      </c>
      <c r="N212" s="2" t="s">
        <v>421</v>
      </c>
      <c r="O212" s="2">
        <v>10</v>
      </c>
      <c r="P212" s="2" t="s">
        <v>85</v>
      </c>
      <c r="Q212" s="31">
        <v>1995</v>
      </c>
      <c r="R212" s="2" t="s">
        <v>329</v>
      </c>
      <c r="S212" s="2" t="s">
        <v>26</v>
      </c>
      <c r="T212" s="12"/>
    </row>
    <row r="213" spans="1:20" ht="15" customHeight="1" x14ac:dyDescent="0.25">
      <c r="A213" s="1">
        <v>5.72</v>
      </c>
      <c r="B213" s="2" t="s">
        <v>95</v>
      </c>
      <c r="C213" s="2"/>
      <c r="D213" s="3">
        <v>0</v>
      </c>
      <c r="E213" s="8">
        <f t="shared" si="27"/>
        <v>5.6899999999999995</v>
      </c>
      <c r="F213" s="2" t="s">
        <v>226</v>
      </c>
      <c r="G213" s="2" t="s">
        <v>227</v>
      </c>
      <c r="I213" s="4"/>
      <c r="J213" s="5"/>
      <c r="L213" s="2" t="s">
        <v>32</v>
      </c>
      <c r="M213" s="2" t="s">
        <v>14</v>
      </c>
      <c r="N213" s="2" t="s">
        <v>328</v>
      </c>
      <c r="O213" s="2">
        <v>5</v>
      </c>
      <c r="P213" s="2" t="s">
        <v>85</v>
      </c>
      <c r="Q213" s="31">
        <v>1997</v>
      </c>
      <c r="R213" s="2" t="s">
        <v>327</v>
      </c>
      <c r="S213" s="2" t="s">
        <v>35</v>
      </c>
      <c r="T213" s="12"/>
    </row>
    <row r="214" spans="1:20" ht="15" customHeight="1" x14ac:dyDescent="0.25">
      <c r="A214" s="1">
        <v>5.72</v>
      </c>
      <c r="B214" s="2" t="s">
        <v>95</v>
      </c>
      <c r="C214" s="2"/>
      <c r="D214" s="3">
        <v>0</v>
      </c>
      <c r="E214" s="8">
        <f t="shared" si="27"/>
        <v>5.6899999999999995</v>
      </c>
      <c r="F214" s="2" t="s">
        <v>293</v>
      </c>
      <c r="G214" s="31" t="s">
        <v>291</v>
      </c>
      <c r="H214" s="31" t="s">
        <v>292</v>
      </c>
      <c r="I214" s="2">
        <v>8</v>
      </c>
      <c r="J214" s="33" t="s">
        <v>85</v>
      </c>
      <c r="K214" s="12">
        <v>1971</v>
      </c>
      <c r="L214" s="2">
        <v>2</v>
      </c>
      <c r="M214" s="2" t="s">
        <v>155</v>
      </c>
      <c r="O214" s="2">
        <v>5</v>
      </c>
      <c r="P214" s="2" t="s">
        <v>85</v>
      </c>
      <c r="Q214" s="31">
        <v>2000</v>
      </c>
      <c r="R214" s="2" t="s">
        <v>337</v>
      </c>
      <c r="S214" s="2" t="s">
        <v>273</v>
      </c>
      <c r="T214" s="12">
        <f>SUM(Q214-K214)</f>
        <v>29</v>
      </c>
    </row>
    <row r="215" spans="1:20" ht="15" customHeight="1" x14ac:dyDescent="0.25">
      <c r="A215" s="1">
        <v>5.72</v>
      </c>
      <c r="B215" s="2" t="s">
        <v>95</v>
      </c>
      <c r="C215" s="2"/>
      <c r="D215" s="3">
        <v>0</v>
      </c>
      <c r="E215" s="8">
        <f t="shared" si="27"/>
        <v>5.6899999999999995</v>
      </c>
      <c r="F215" s="2" t="s">
        <v>245</v>
      </c>
      <c r="G215" s="31" t="s">
        <v>246</v>
      </c>
      <c r="H215" s="31"/>
      <c r="J215" s="33"/>
      <c r="L215" s="2" t="s">
        <v>8</v>
      </c>
      <c r="M215" s="2" t="s">
        <v>155</v>
      </c>
      <c r="N215" s="2" t="s">
        <v>250</v>
      </c>
      <c r="O215" s="2">
        <v>4</v>
      </c>
      <c r="P215" s="2" t="s">
        <v>85</v>
      </c>
      <c r="Q215" s="31">
        <v>2006</v>
      </c>
      <c r="R215" s="2" t="s">
        <v>324</v>
      </c>
      <c r="S215" s="2" t="s">
        <v>64</v>
      </c>
      <c r="T215" s="12"/>
    </row>
    <row r="216" spans="1:20" ht="15" customHeight="1" x14ac:dyDescent="0.25">
      <c r="A216" s="18">
        <v>5.72</v>
      </c>
      <c r="B216" s="7" t="s">
        <v>95</v>
      </c>
      <c r="C216" s="7"/>
      <c r="D216" s="19">
        <v>0</v>
      </c>
      <c r="E216" s="8">
        <f t="shared" si="27"/>
        <v>5.6899999999999995</v>
      </c>
      <c r="F216" s="7" t="s">
        <v>275</v>
      </c>
      <c r="G216" s="61" t="s">
        <v>274</v>
      </c>
      <c r="H216" s="61"/>
      <c r="I216" s="62"/>
      <c r="J216" s="63"/>
      <c r="K216" s="69"/>
      <c r="L216" s="7">
        <v>1</v>
      </c>
      <c r="M216" s="7" t="s">
        <v>82</v>
      </c>
      <c r="N216" s="7" t="s">
        <v>232</v>
      </c>
      <c r="O216" s="7">
        <v>9</v>
      </c>
      <c r="P216" s="7" t="s">
        <v>96</v>
      </c>
      <c r="Q216" s="61">
        <v>2009</v>
      </c>
      <c r="R216" s="7" t="s">
        <v>324</v>
      </c>
      <c r="S216" s="7" t="s">
        <v>64</v>
      </c>
      <c r="T216" s="12"/>
    </row>
    <row r="217" spans="1:20" ht="15" customHeight="1" x14ac:dyDescent="0.25">
      <c r="A217" s="18">
        <v>5.72</v>
      </c>
      <c r="B217" s="7" t="s">
        <v>95</v>
      </c>
      <c r="C217" s="7"/>
      <c r="D217" s="19">
        <v>0</v>
      </c>
      <c r="E217" s="8">
        <f t="shared" si="27"/>
        <v>5.6899999999999995</v>
      </c>
      <c r="F217" s="7" t="s">
        <v>259</v>
      </c>
      <c r="G217" s="61" t="s">
        <v>294</v>
      </c>
      <c r="K217" s="31"/>
      <c r="L217" s="7" t="s">
        <v>8</v>
      </c>
      <c r="M217" s="7" t="s">
        <v>86</v>
      </c>
      <c r="N217" s="7" t="s">
        <v>198</v>
      </c>
      <c r="O217" s="7">
        <v>10</v>
      </c>
      <c r="P217" s="7" t="s">
        <v>85</v>
      </c>
      <c r="Q217" s="61">
        <v>2009</v>
      </c>
      <c r="R217" s="7" t="s">
        <v>173</v>
      </c>
      <c r="S217" s="7" t="s">
        <v>69</v>
      </c>
      <c r="T217" s="12"/>
    </row>
    <row r="218" spans="1:20" ht="15" customHeight="1" x14ac:dyDescent="0.25">
      <c r="A218" s="26">
        <v>5.72</v>
      </c>
      <c r="B218" s="22" t="s">
        <v>95</v>
      </c>
      <c r="C218" s="22"/>
      <c r="D218" s="27">
        <v>0</v>
      </c>
      <c r="E218" s="8">
        <f>SUM((D218-1)*0.03)+A218</f>
        <v>5.6899999999999995</v>
      </c>
      <c r="F218" s="22" t="s">
        <v>259</v>
      </c>
      <c r="G218" s="22" t="s">
        <v>294</v>
      </c>
      <c r="H218" s="22"/>
      <c r="I218" s="22"/>
      <c r="J218" s="29"/>
      <c r="K218" s="71"/>
      <c r="L218" s="22" t="s">
        <v>32</v>
      </c>
      <c r="M218" s="22" t="s">
        <v>155</v>
      </c>
      <c r="N218" s="22" t="s">
        <v>198</v>
      </c>
      <c r="O218" s="22">
        <v>14</v>
      </c>
      <c r="P218" s="22" t="s">
        <v>85</v>
      </c>
      <c r="Q218" s="64">
        <v>2012</v>
      </c>
      <c r="R218" s="22" t="s">
        <v>173</v>
      </c>
      <c r="S218" s="22" t="s">
        <v>69</v>
      </c>
      <c r="T218" s="44"/>
    </row>
    <row r="219" spans="1:20" ht="15" customHeight="1" x14ac:dyDescent="0.25">
      <c r="A219" s="13">
        <v>5.72</v>
      </c>
      <c r="B219" s="15" t="s">
        <v>95</v>
      </c>
      <c r="C219" s="15"/>
      <c r="D219" s="14">
        <v>0</v>
      </c>
      <c r="E219" s="8">
        <f t="shared" si="27"/>
        <v>5.6899999999999995</v>
      </c>
      <c r="F219" s="15" t="s">
        <v>295</v>
      </c>
      <c r="G219" s="40" t="s">
        <v>296</v>
      </c>
      <c r="H219" s="40" t="s">
        <v>26</v>
      </c>
      <c r="I219" s="41">
        <v>11</v>
      </c>
      <c r="J219" s="42" t="s">
        <v>0</v>
      </c>
      <c r="K219" s="72">
        <v>1990</v>
      </c>
      <c r="L219" s="15">
        <v>1</v>
      </c>
      <c r="M219" s="15" t="s">
        <v>155</v>
      </c>
      <c r="N219" s="15" t="s">
        <v>232</v>
      </c>
      <c r="O219" s="15">
        <v>31</v>
      </c>
      <c r="P219" s="15" t="s">
        <v>96</v>
      </c>
      <c r="Q219" s="40">
        <v>2014</v>
      </c>
      <c r="R219" s="15" t="s">
        <v>324</v>
      </c>
      <c r="S219" s="15" t="s">
        <v>64</v>
      </c>
      <c r="T219" s="12">
        <f t="shared" ref="T219:T225" si="28">SUM(Q219-K219)</f>
        <v>24</v>
      </c>
    </row>
    <row r="220" spans="1:20" ht="15" customHeight="1" x14ac:dyDescent="0.25">
      <c r="A220" s="1">
        <v>5.73</v>
      </c>
      <c r="B220" s="2" t="s">
        <v>95</v>
      </c>
      <c r="C220" s="2"/>
      <c r="D220" s="3">
        <v>0</v>
      </c>
      <c r="E220" s="8">
        <f t="shared" si="27"/>
        <v>5.7</v>
      </c>
      <c r="F220" s="2" t="s">
        <v>233</v>
      </c>
      <c r="G220" s="31" t="s">
        <v>297</v>
      </c>
      <c r="H220" s="31" t="s">
        <v>143</v>
      </c>
      <c r="I220" s="32">
        <v>14</v>
      </c>
      <c r="J220" s="33" t="s">
        <v>10</v>
      </c>
      <c r="K220" s="12">
        <v>1952</v>
      </c>
      <c r="L220" s="2">
        <v>1</v>
      </c>
      <c r="M220" s="2" t="s">
        <v>50</v>
      </c>
      <c r="N220" s="2" t="s">
        <v>459</v>
      </c>
      <c r="O220" s="2">
        <v>4</v>
      </c>
      <c r="P220" s="2" t="s">
        <v>85</v>
      </c>
      <c r="Q220" s="31">
        <v>1973</v>
      </c>
      <c r="R220" s="30" t="s">
        <v>458</v>
      </c>
      <c r="S220" s="2" t="s">
        <v>143</v>
      </c>
      <c r="T220" s="12">
        <f t="shared" si="28"/>
        <v>21</v>
      </c>
    </row>
    <row r="221" spans="1:20" ht="15" customHeight="1" x14ac:dyDescent="0.25">
      <c r="A221" s="1">
        <v>5.73</v>
      </c>
      <c r="B221" s="2" t="s">
        <v>95</v>
      </c>
      <c r="C221" s="2"/>
      <c r="D221" s="3">
        <v>0</v>
      </c>
      <c r="E221" s="8">
        <f t="shared" si="27"/>
        <v>5.7</v>
      </c>
      <c r="F221" s="2" t="s">
        <v>298</v>
      </c>
      <c r="G221" s="31" t="s">
        <v>299</v>
      </c>
      <c r="H221" s="31" t="s">
        <v>126</v>
      </c>
      <c r="I221" s="32">
        <v>30</v>
      </c>
      <c r="J221" s="33" t="s">
        <v>1</v>
      </c>
      <c r="K221" s="12">
        <v>1959</v>
      </c>
      <c r="L221" s="2">
        <v>2</v>
      </c>
      <c r="M221" s="2" t="s">
        <v>34</v>
      </c>
      <c r="N221" s="2" t="s">
        <v>195</v>
      </c>
      <c r="O221" s="2">
        <v>21</v>
      </c>
      <c r="P221" s="2" t="s">
        <v>85</v>
      </c>
      <c r="Q221" s="31">
        <v>1981</v>
      </c>
      <c r="R221" s="2" t="s">
        <v>306</v>
      </c>
      <c r="S221" s="2" t="s">
        <v>69</v>
      </c>
      <c r="T221" s="12">
        <f t="shared" si="28"/>
        <v>22</v>
      </c>
    </row>
    <row r="222" spans="1:20" ht="15" customHeight="1" x14ac:dyDescent="0.25">
      <c r="A222" s="1">
        <v>5.73</v>
      </c>
      <c r="B222" s="2" t="s">
        <v>95</v>
      </c>
      <c r="C222" s="2"/>
      <c r="D222" s="3">
        <v>0</v>
      </c>
      <c r="E222" s="8">
        <f t="shared" si="27"/>
        <v>5.7</v>
      </c>
      <c r="F222" s="2" t="s">
        <v>300</v>
      </c>
      <c r="G222" s="31" t="s">
        <v>301</v>
      </c>
      <c r="H222" s="31" t="s">
        <v>302</v>
      </c>
      <c r="I222" s="32">
        <v>27</v>
      </c>
      <c r="J222" s="33" t="s">
        <v>85</v>
      </c>
      <c r="K222" s="12">
        <v>1962</v>
      </c>
      <c r="L222" s="2">
        <v>1</v>
      </c>
      <c r="M222" s="2" t="s">
        <v>155</v>
      </c>
      <c r="O222" s="2">
        <v>26</v>
      </c>
      <c r="P222" s="2" t="s">
        <v>96</v>
      </c>
      <c r="Q222" s="31">
        <v>1985</v>
      </c>
      <c r="R222" s="2" t="s">
        <v>303</v>
      </c>
      <c r="S222" s="2" t="s">
        <v>302</v>
      </c>
      <c r="T222" s="12">
        <f t="shared" si="28"/>
        <v>23</v>
      </c>
    </row>
    <row r="223" spans="1:20" ht="15" customHeight="1" x14ac:dyDescent="0.25">
      <c r="A223" s="1">
        <v>5.73</v>
      </c>
      <c r="B223" s="2" t="s">
        <v>95</v>
      </c>
      <c r="C223" s="2"/>
      <c r="D223" s="3">
        <v>0</v>
      </c>
      <c r="E223" s="8">
        <f t="shared" si="27"/>
        <v>5.7</v>
      </c>
      <c r="F223" s="2" t="s">
        <v>304</v>
      </c>
      <c r="G223" s="31" t="s">
        <v>305</v>
      </c>
      <c r="H223" s="31" t="s">
        <v>72</v>
      </c>
      <c r="I223" s="32">
        <v>26</v>
      </c>
      <c r="J223" s="33" t="s">
        <v>65</v>
      </c>
      <c r="K223" s="12">
        <v>1961</v>
      </c>
      <c r="L223" s="2">
        <v>1</v>
      </c>
      <c r="M223" s="2" t="s">
        <v>155</v>
      </c>
      <c r="O223" s="2">
        <v>9</v>
      </c>
      <c r="P223" s="2" t="s">
        <v>0</v>
      </c>
      <c r="Q223" s="31">
        <v>1985</v>
      </c>
      <c r="R223" s="2" t="s">
        <v>326</v>
      </c>
      <c r="S223" s="2" t="s">
        <v>106</v>
      </c>
      <c r="T223" s="12">
        <f t="shared" si="28"/>
        <v>24</v>
      </c>
    </row>
    <row r="224" spans="1:20" ht="15" customHeight="1" x14ac:dyDescent="0.25">
      <c r="A224" s="1">
        <v>5.73</v>
      </c>
      <c r="B224" s="2" t="s">
        <v>95</v>
      </c>
      <c r="C224" s="2"/>
      <c r="D224" s="3">
        <v>0</v>
      </c>
      <c r="E224" s="8">
        <f t="shared" si="27"/>
        <v>5.7</v>
      </c>
      <c r="F224" s="2" t="s">
        <v>309</v>
      </c>
      <c r="G224" s="31" t="s">
        <v>310</v>
      </c>
      <c r="H224" s="31" t="s">
        <v>26</v>
      </c>
      <c r="I224" s="2">
        <v>28</v>
      </c>
      <c r="J224" s="33" t="s">
        <v>0</v>
      </c>
      <c r="K224" s="12">
        <v>1957</v>
      </c>
      <c r="L224" s="2">
        <v>1</v>
      </c>
      <c r="M224" s="2" t="s">
        <v>83</v>
      </c>
      <c r="O224" s="2">
        <v>16</v>
      </c>
      <c r="P224" s="2" t="s">
        <v>85</v>
      </c>
      <c r="Q224" s="31">
        <v>1986</v>
      </c>
      <c r="R224" s="2" t="s">
        <v>336</v>
      </c>
      <c r="S224" s="2" t="s">
        <v>26</v>
      </c>
      <c r="T224" s="12">
        <f t="shared" si="28"/>
        <v>29</v>
      </c>
    </row>
    <row r="225" spans="1:20" ht="15" customHeight="1" x14ac:dyDescent="0.25">
      <c r="A225" s="1">
        <v>5.73</v>
      </c>
      <c r="B225" s="2" t="s">
        <v>95</v>
      </c>
      <c r="C225" s="2"/>
      <c r="D225" s="3">
        <v>0</v>
      </c>
      <c r="E225" s="8">
        <f t="shared" si="27"/>
        <v>5.7</v>
      </c>
      <c r="F225" s="2" t="s">
        <v>311</v>
      </c>
      <c r="G225" s="31" t="s">
        <v>312</v>
      </c>
      <c r="H225" s="31" t="s">
        <v>143</v>
      </c>
      <c r="I225" s="2">
        <v>11</v>
      </c>
      <c r="J225" s="33" t="s">
        <v>0</v>
      </c>
      <c r="K225" s="12">
        <v>1964</v>
      </c>
      <c r="L225" s="46">
        <v>3</v>
      </c>
      <c r="M225" s="2" t="s">
        <v>155</v>
      </c>
      <c r="O225" s="2">
        <v>5</v>
      </c>
      <c r="P225" s="2" t="s">
        <v>0</v>
      </c>
      <c r="Q225" s="31">
        <v>1986</v>
      </c>
      <c r="R225" s="2" t="s">
        <v>326</v>
      </c>
      <c r="S225" s="2" t="s">
        <v>106</v>
      </c>
      <c r="T225" s="12">
        <f t="shared" si="28"/>
        <v>22</v>
      </c>
    </row>
    <row r="226" spans="1:20" ht="15" customHeight="1" x14ac:dyDescent="0.25">
      <c r="A226" s="1">
        <v>5.73</v>
      </c>
      <c r="B226" s="2" t="s">
        <v>95</v>
      </c>
      <c r="C226" s="2"/>
      <c r="D226" s="3">
        <v>0</v>
      </c>
      <c r="E226" s="8">
        <f t="shared" si="27"/>
        <v>5.7</v>
      </c>
      <c r="F226" s="2" t="s">
        <v>70</v>
      </c>
      <c r="G226" s="31" t="s">
        <v>33</v>
      </c>
      <c r="H226" s="31"/>
      <c r="J226" s="33"/>
      <c r="L226" s="2">
        <v>1</v>
      </c>
      <c r="M226" s="2" t="s">
        <v>86</v>
      </c>
      <c r="N226" s="2" t="s">
        <v>196</v>
      </c>
      <c r="O226" s="2">
        <v>19</v>
      </c>
      <c r="P226" s="2" t="s">
        <v>96</v>
      </c>
      <c r="Q226" s="31">
        <v>1990</v>
      </c>
      <c r="R226" s="2" t="s">
        <v>350</v>
      </c>
      <c r="S226" s="2" t="s">
        <v>26</v>
      </c>
      <c r="T226" s="12"/>
    </row>
    <row r="227" spans="1:20" ht="15" customHeight="1" x14ac:dyDescent="0.25">
      <c r="A227" s="1">
        <v>5.73</v>
      </c>
      <c r="B227" s="2" t="s">
        <v>95</v>
      </c>
      <c r="C227" s="2"/>
      <c r="D227" s="3">
        <v>0</v>
      </c>
      <c r="E227" s="8">
        <f t="shared" si="27"/>
        <v>5.7</v>
      </c>
      <c r="F227" s="2" t="s">
        <v>314</v>
      </c>
      <c r="G227" s="31" t="s">
        <v>313</v>
      </c>
      <c r="H227" s="31" t="s">
        <v>302</v>
      </c>
      <c r="I227" s="2">
        <v>26</v>
      </c>
      <c r="J227" s="33" t="s">
        <v>52</v>
      </c>
      <c r="K227" s="12">
        <v>1966</v>
      </c>
      <c r="L227" s="2">
        <v>1</v>
      </c>
      <c r="M227" s="2" t="s">
        <v>155</v>
      </c>
      <c r="O227" s="2">
        <v>10</v>
      </c>
      <c r="P227" s="2" t="s">
        <v>85</v>
      </c>
      <c r="Q227" s="31">
        <v>1990</v>
      </c>
      <c r="R227" s="2" t="s">
        <v>303</v>
      </c>
      <c r="S227" s="2" t="s">
        <v>302</v>
      </c>
      <c r="T227" s="12">
        <f t="shared" ref="T227:T228" si="29">SUM(Q227-K227)</f>
        <v>24</v>
      </c>
    </row>
    <row r="228" spans="1:20" ht="15" customHeight="1" x14ac:dyDescent="0.25">
      <c r="A228" s="1">
        <v>5.73</v>
      </c>
      <c r="B228" s="2" t="s">
        <v>95</v>
      </c>
      <c r="C228" s="2"/>
      <c r="D228" s="3">
        <v>0</v>
      </c>
      <c r="E228" s="8">
        <f t="shared" si="27"/>
        <v>5.7</v>
      </c>
      <c r="F228" s="2" t="s">
        <v>315</v>
      </c>
      <c r="G228" s="31" t="s">
        <v>316</v>
      </c>
      <c r="H228" s="31" t="s">
        <v>26</v>
      </c>
      <c r="I228" s="2">
        <v>21</v>
      </c>
      <c r="J228" s="33" t="s">
        <v>15</v>
      </c>
      <c r="K228" s="12">
        <v>1965</v>
      </c>
      <c r="L228" s="2">
        <v>1</v>
      </c>
      <c r="M228" s="2" t="s">
        <v>155</v>
      </c>
      <c r="O228" s="2">
        <v>17</v>
      </c>
      <c r="P228" s="2" t="s">
        <v>85</v>
      </c>
      <c r="Q228" s="31">
        <v>1990</v>
      </c>
      <c r="R228" s="2" t="s">
        <v>317</v>
      </c>
      <c r="S228" s="2" t="s">
        <v>26</v>
      </c>
      <c r="T228" s="12">
        <f t="shared" si="29"/>
        <v>25</v>
      </c>
    </row>
    <row r="229" spans="1:20" ht="15" customHeight="1" x14ac:dyDescent="0.25">
      <c r="A229" s="1">
        <v>5.73</v>
      </c>
      <c r="B229" s="2"/>
      <c r="C229" s="2"/>
      <c r="D229" s="3">
        <v>0.3</v>
      </c>
      <c r="E229" s="8">
        <f t="shared" si="27"/>
        <v>5.7090000000000005</v>
      </c>
      <c r="F229" s="2" t="s">
        <v>164</v>
      </c>
      <c r="G229" s="2" t="s">
        <v>36</v>
      </c>
      <c r="J229" s="5"/>
      <c r="L229" s="2" t="s">
        <v>62</v>
      </c>
      <c r="M229" s="2" t="s">
        <v>155</v>
      </c>
      <c r="N229" s="2" t="s">
        <v>156</v>
      </c>
      <c r="O229" s="2">
        <v>15</v>
      </c>
      <c r="P229" s="2" t="s">
        <v>15</v>
      </c>
      <c r="Q229" s="31">
        <v>1993</v>
      </c>
      <c r="R229" s="2" t="s">
        <v>160</v>
      </c>
      <c r="S229" s="2" t="s">
        <v>16</v>
      </c>
      <c r="T229" s="53"/>
    </row>
    <row r="230" spans="1:20" ht="15" customHeight="1" x14ac:dyDescent="0.25">
      <c r="A230" s="1">
        <v>5.73</v>
      </c>
      <c r="B230" s="2" t="s">
        <v>95</v>
      </c>
      <c r="C230" s="2"/>
      <c r="D230" s="3">
        <v>0</v>
      </c>
      <c r="E230" s="8">
        <f t="shared" si="27"/>
        <v>5.7</v>
      </c>
      <c r="F230" s="2" t="s">
        <v>128</v>
      </c>
      <c r="G230" s="31" t="s">
        <v>129</v>
      </c>
      <c r="H230" s="31"/>
      <c r="J230" s="33"/>
      <c r="L230" s="2">
        <v>1</v>
      </c>
      <c r="M230" s="2" t="s">
        <v>155</v>
      </c>
      <c r="N230" s="2" t="s">
        <v>196</v>
      </c>
      <c r="O230" s="2">
        <v>23</v>
      </c>
      <c r="P230" s="2" t="s">
        <v>85</v>
      </c>
      <c r="Q230" s="31">
        <v>2002</v>
      </c>
      <c r="R230" s="2" t="s">
        <v>350</v>
      </c>
      <c r="S230" s="2" t="s">
        <v>26</v>
      </c>
      <c r="T230" s="12"/>
    </row>
    <row r="231" spans="1:20" ht="15" customHeight="1" x14ac:dyDescent="0.25">
      <c r="A231" s="1">
        <v>5.73</v>
      </c>
      <c r="B231" s="2" t="s">
        <v>95</v>
      </c>
      <c r="C231" s="2"/>
      <c r="D231" s="3">
        <v>0</v>
      </c>
      <c r="E231" s="8">
        <f t="shared" si="27"/>
        <v>5.7</v>
      </c>
      <c r="F231" s="2" t="s">
        <v>162</v>
      </c>
      <c r="G231" s="31" t="s">
        <v>163</v>
      </c>
      <c r="H231" s="31"/>
      <c r="J231" s="33"/>
      <c r="L231" s="2">
        <v>2</v>
      </c>
      <c r="M231" s="2" t="s">
        <v>155</v>
      </c>
      <c r="N231" s="2" t="s">
        <v>196</v>
      </c>
      <c r="O231" s="2">
        <v>23</v>
      </c>
      <c r="P231" s="2" t="s">
        <v>85</v>
      </c>
      <c r="Q231" s="31">
        <v>2002</v>
      </c>
      <c r="R231" s="2" t="s">
        <v>350</v>
      </c>
      <c r="S231" s="2" t="s">
        <v>26</v>
      </c>
      <c r="T231" s="12"/>
    </row>
    <row r="232" spans="1:20" ht="15" customHeight="1" x14ac:dyDescent="0.25">
      <c r="A232" s="1">
        <v>5.73</v>
      </c>
      <c r="B232" s="2" t="s">
        <v>95</v>
      </c>
      <c r="C232" s="2"/>
      <c r="D232" s="3">
        <v>0</v>
      </c>
      <c r="E232" s="8">
        <f t="shared" si="27"/>
        <v>5.7</v>
      </c>
      <c r="F232" s="2" t="s">
        <v>61</v>
      </c>
      <c r="G232" s="31" t="s">
        <v>202</v>
      </c>
      <c r="H232" s="31"/>
      <c r="J232" s="33"/>
      <c r="L232" s="2" t="s">
        <v>23</v>
      </c>
      <c r="M232" s="2" t="s">
        <v>155</v>
      </c>
      <c r="N232" s="2" t="s">
        <v>250</v>
      </c>
      <c r="O232" s="2">
        <v>4</v>
      </c>
      <c r="P232" s="2" t="s">
        <v>85</v>
      </c>
      <c r="Q232" s="31">
        <v>2006</v>
      </c>
      <c r="R232" s="2" t="s">
        <v>324</v>
      </c>
      <c r="S232" s="2" t="s">
        <v>64</v>
      </c>
      <c r="T232" s="12"/>
    </row>
    <row r="233" spans="1:20" ht="15" customHeight="1" x14ac:dyDescent="0.25">
      <c r="A233" s="18">
        <v>5.73</v>
      </c>
      <c r="B233" s="7" t="s">
        <v>95</v>
      </c>
      <c r="C233" s="7"/>
      <c r="D233" s="19">
        <v>0</v>
      </c>
      <c r="E233" s="8">
        <f t="shared" si="27"/>
        <v>5.7</v>
      </c>
      <c r="F233" s="7" t="s">
        <v>245</v>
      </c>
      <c r="G233" s="61" t="s">
        <v>246</v>
      </c>
      <c r="H233" s="61"/>
      <c r="I233" s="62"/>
      <c r="J233" s="63"/>
      <c r="K233" s="69"/>
      <c r="L233" s="7">
        <v>2</v>
      </c>
      <c r="M233" s="7" t="s">
        <v>86</v>
      </c>
      <c r="N233" s="7" t="s">
        <v>232</v>
      </c>
      <c r="O233" s="7">
        <v>10</v>
      </c>
      <c r="P233" s="7" t="s">
        <v>96</v>
      </c>
      <c r="Q233" s="61">
        <v>2009</v>
      </c>
      <c r="R233" s="7" t="s">
        <v>324</v>
      </c>
      <c r="S233" s="7" t="s">
        <v>64</v>
      </c>
      <c r="T233" s="12"/>
    </row>
    <row r="234" spans="1:20" ht="15" customHeight="1" x14ac:dyDescent="0.25">
      <c r="A234" s="18">
        <v>5.73</v>
      </c>
      <c r="B234" s="7" t="s">
        <v>95</v>
      </c>
      <c r="C234" s="7"/>
      <c r="D234" s="19">
        <v>0</v>
      </c>
      <c r="E234" s="8">
        <f t="shared" si="27"/>
        <v>5.7</v>
      </c>
      <c r="F234" s="7" t="s">
        <v>318</v>
      </c>
      <c r="G234" s="61" t="s">
        <v>319</v>
      </c>
      <c r="H234" s="61" t="s">
        <v>26</v>
      </c>
      <c r="I234" s="62">
        <v>3</v>
      </c>
      <c r="J234" s="63" t="s">
        <v>52</v>
      </c>
      <c r="K234" s="69">
        <v>1984</v>
      </c>
      <c r="L234" s="7">
        <v>3</v>
      </c>
      <c r="M234" s="7" t="s">
        <v>86</v>
      </c>
      <c r="N234" s="7" t="s">
        <v>232</v>
      </c>
      <c r="O234" s="7">
        <v>10</v>
      </c>
      <c r="P234" s="7" t="s">
        <v>96</v>
      </c>
      <c r="Q234" s="61">
        <v>2009</v>
      </c>
      <c r="R234" s="7" t="s">
        <v>324</v>
      </c>
      <c r="S234" s="7" t="s">
        <v>64</v>
      </c>
      <c r="T234" s="12">
        <f t="shared" ref="T234:T235" si="30">SUM(Q234-K234)</f>
        <v>25</v>
      </c>
    </row>
    <row r="235" spans="1:20" ht="15" customHeight="1" x14ac:dyDescent="0.25">
      <c r="A235" s="18">
        <v>5.73</v>
      </c>
      <c r="B235" s="7" t="s">
        <v>95</v>
      </c>
      <c r="C235" s="7"/>
      <c r="D235" s="19">
        <v>0</v>
      </c>
      <c r="E235" s="8">
        <f t="shared" si="27"/>
        <v>5.7</v>
      </c>
      <c r="F235" s="7" t="s">
        <v>320</v>
      </c>
      <c r="G235" s="61" t="s">
        <v>321</v>
      </c>
      <c r="H235" s="61" t="s">
        <v>69</v>
      </c>
      <c r="I235" s="62">
        <v>15</v>
      </c>
      <c r="J235" s="63" t="s">
        <v>98</v>
      </c>
      <c r="K235" s="69">
        <v>1984</v>
      </c>
      <c r="L235" s="7" t="s">
        <v>8</v>
      </c>
      <c r="M235" s="7" t="s">
        <v>155</v>
      </c>
      <c r="N235" s="7" t="s">
        <v>400</v>
      </c>
      <c r="O235" s="7">
        <v>20</v>
      </c>
      <c r="P235" s="7" t="s">
        <v>85</v>
      </c>
      <c r="Q235" s="61">
        <v>2009</v>
      </c>
      <c r="R235" s="7" t="s">
        <v>173</v>
      </c>
      <c r="S235" s="7" t="s">
        <v>69</v>
      </c>
      <c r="T235" s="12">
        <f t="shared" si="30"/>
        <v>25</v>
      </c>
    </row>
    <row r="236" spans="1:20" ht="15" customHeight="1" x14ac:dyDescent="0.25">
      <c r="A236" s="13">
        <v>5.73</v>
      </c>
      <c r="B236" s="15" t="s">
        <v>95</v>
      </c>
      <c r="C236" s="15"/>
      <c r="D236" s="14">
        <v>0</v>
      </c>
      <c r="E236" s="8">
        <f t="shared" si="27"/>
        <v>5.7</v>
      </c>
      <c r="F236" s="15" t="s">
        <v>276</v>
      </c>
      <c r="G236" s="40" t="s">
        <v>277</v>
      </c>
      <c r="H236" s="40"/>
      <c r="I236" s="41"/>
      <c r="J236" s="42"/>
      <c r="K236" s="72"/>
      <c r="L236" s="15" t="s">
        <v>8</v>
      </c>
      <c r="M236" s="15" t="s">
        <v>82</v>
      </c>
      <c r="N236" s="15" t="s">
        <v>198</v>
      </c>
      <c r="O236" s="15">
        <v>5</v>
      </c>
      <c r="P236" s="15" t="s">
        <v>0</v>
      </c>
      <c r="Q236" s="40">
        <v>2010</v>
      </c>
      <c r="R236" s="15" t="s">
        <v>173</v>
      </c>
      <c r="S236" s="15" t="s">
        <v>69</v>
      </c>
      <c r="T236" s="12"/>
    </row>
    <row r="237" spans="1:20" ht="15" customHeight="1" x14ac:dyDescent="0.25">
      <c r="A237" s="13">
        <v>5.73</v>
      </c>
      <c r="B237" s="15" t="s">
        <v>95</v>
      </c>
      <c r="C237" s="15"/>
      <c r="D237" s="14">
        <v>0</v>
      </c>
      <c r="E237" s="8">
        <f t="shared" si="27"/>
        <v>5.7</v>
      </c>
      <c r="F237" s="15" t="s">
        <v>322</v>
      </c>
      <c r="G237" s="40" t="s">
        <v>323</v>
      </c>
      <c r="H237" s="40" t="s">
        <v>26</v>
      </c>
      <c r="I237" s="41">
        <v>9</v>
      </c>
      <c r="J237" s="42" t="s">
        <v>10</v>
      </c>
      <c r="K237" s="72">
        <v>1989</v>
      </c>
      <c r="L237" s="15">
        <v>2</v>
      </c>
      <c r="M237" s="15" t="s">
        <v>155</v>
      </c>
      <c r="N237" s="15" t="s">
        <v>232</v>
      </c>
      <c r="O237" s="15">
        <v>31</v>
      </c>
      <c r="P237" s="15" t="s">
        <v>96</v>
      </c>
      <c r="Q237" s="40">
        <v>2014</v>
      </c>
      <c r="R237" s="15" t="s">
        <v>324</v>
      </c>
      <c r="S237" s="15" t="s">
        <v>64</v>
      </c>
      <c r="T237" s="12">
        <f t="shared" ref="T237:T239" si="31">SUM(Q237-K237)</f>
        <v>25</v>
      </c>
    </row>
    <row r="238" spans="1:20" ht="15" customHeight="1" x14ac:dyDescent="0.25">
      <c r="A238" s="1">
        <v>5.74</v>
      </c>
      <c r="B238" s="2" t="s">
        <v>95</v>
      </c>
      <c r="C238" s="2"/>
      <c r="D238" s="3">
        <v>0</v>
      </c>
      <c r="E238" s="8">
        <f t="shared" si="27"/>
        <v>5.71</v>
      </c>
      <c r="F238" s="2" t="s">
        <v>341</v>
      </c>
      <c r="G238" s="31" t="s">
        <v>340</v>
      </c>
      <c r="H238" s="31" t="s">
        <v>143</v>
      </c>
      <c r="I238" s="2">
        <v>16</v>
      </c>
      <c r="J238" s="33" t="s">
        <v>96</v>
      </c>
      <c r="K238" s="12">
        <v>1955</v>
      </c>
      <c r="L238" s="2">
        <v>1</v>
      </c>
      <c r="M238" s="2" t="s">
        <v>155</v>
      </c>
      <c r="O238" s="2">
        <v>6</v>
      </c>
      <c r="P238" s="2" t="s">
        <v>0</v>
      </c>
      <c r="Q238" s="31">
        <v>1977</v>
      </c>
      <c r="R238" s="30" t="s">
        <v>458</v>
      </c>
      <c r="S238" s="2" t="s">
        <v>143</v>
      </c>
      <c r="T238" s="12">
        <f t="shared" si="31"/>
        <v>22</v>
      </c>
    </row>
    <row r="239" spans="1:20" ht="15" customHeight="1" x14ac:dyDescent="0.25">
      <c r="A239" s="1">
        <v>5.74</v>
      </c>
      <c r="B239" s="2" t="s">
        <v>95</v>
      </c>
      <c r="C239" s="2"/>
      <c r="D239" s="3">
        <v>0</v>
      </c>
      <c r="E239" s="8">
        <f t="shared" si="27"/>
        <v>5.71</v>
      </c>
      <c r="F239" s="2" t="s">
        <v>349</v>
      </c>
      <c r="G239" s="31" t="s">
        <v>342</v>
      </c>
      <c r="H239" s="31" t="s">
        <v>115</v>
      </c>
      <c r="I239" s="2">
        <v>6</v>
      </c>
      <c r="J239" s="33" t="s">
        <v>80</v>
      </c>
      <c r="K239" s="12">
        <v>1957</v>
      </c>
      <c r="L239" s="2">
        <v>1</v>
      </c>
      <c r="M239" s="2" t="s">
        <v>155</v>
      </c>
      <c r="O239" s="2">
        <v>16</v>
      </c>
      <c r="P239" s="2" t="s">
        <v>85</v>
      </c>
      <c r="Q239" s="31">
        <v>1980</v>
      </c>
      <c r="R239" s="2" t="s">
        <v>343</v>
      </c>
      <c r="S239" s="2" t="s">
        <v>64</v>
      </c>
      <c r="T239" s="12">
        <f t="shared" si="31"/>
        <v>23</v>
      </c>
    </row>
    <row r="240" spans="1:20" ht="15" customHeight="1" x14ac:dyDescent="0.25">
      <c r="A240" s="1">
        <v>5</v>
      </c>
      <c r="B240" s="2" t="s">
        <v>95</v>
      </c>
      <c r="C240" s="2"/>
      <c r="D240" s="3">
        <v>0</v>
      </c>
      <c r="E240" s="8">
        <f t="shared" si="27"/>
        <v>4.97</v>
      </c>
      <c r="F240" s="2" t="s">
        <v>422</v>
      </c>
      <c r="G240" s="2" t="s">
        <v>422</v>
      </c>
      <c r="H240" s="31"/>
      <c r="J240" s="33"/>
      <c r="L240" s="2">
        <v>1</v>
      </c>
      <c r="M240" s="2" t="s">
        <v>155</v>
      </c>
      <c r="O240" s="2">
        <v>15</v>
      </c>
      <c r="P240" s="2" t="s">
        <v>96</v>
      </c>
      <c r="Q240" s="31">
        <v>1983</v>
      </c>
      <c r="R240" s="2" t="s">
        <v>336</v>
      </c>
      <c r="S240" s="2" t="s">
        <v>26</v>
      </c>
      <c r="T240" s="12"/>
    </row>
    <row r="241" spans="1:20" ht="15" customHeight="1" x14ac:dyDescent="0.25">
      <c r="A241" s="1">
        <v>5.74</v>
      </c>
      <c r="B241" s="2" t="s">
        <v>95</v>
      </c>
      <c r="C241" s="2"/>
      <c r="D241" s="3">
        <v>0</v>
      </c>
      <c r="E241" s="8">
        <f t="shared" si="27"/>
        <v>5.71</v>
      </c>
      <c r="F241" s="2" t="s">
        <v>54</v>
      </c>
      <c r="G241" s="31" t="s">
        <v>344</v>
      </c>
      <c r="H241" s="31" t="s">
        <v>26</v>
      </c>
      <c r="I241" s="2">
        <v>21</v>
      </c>
      <c r="J241" s="33" t="s">
        <v>39</v>
      </c>
      <c r="K241" s="12">
        <v>1960</v>
      </c>
      <c r="L241" s="2">
        <v>2</v>
      </c>
      <c r="M241" s="2" t="s">
        <v>155</v>
      </c>
      <c r="O241" s="2">
        <v>15</v>
      </c>
      <c r="P241" s="2" t="s">
        <v>96</v>
      </c>
      <c r="Q241" s="31">
        <v>1983</v>
      </c>
      <c r="R241" s="2" t="s">
        <v>336</v>
      </c>
      <c r="S241" s="2" t="s">
        <v>26</v>
      </c>
      <c r="T241" s="12">
        <f t="shared" ref="T241:T242" si="32">SUM(Q241-K241)</f>
        <v>23</v>
      </c>
    </row>
    <row r="242" spans="1:20" ht="15" customHeight="1" x14ac:dyDescent="0.25">
      <c r="A242" s="1">
        <v>5.74</v>
      </c>
      <c r="B242" s="2" t="s">
        <v>95</v>
      </c>
      <c r="C242" s="2"/>
      <c r="D242" s="3">
        <v>0</v>
      </c>
      <c r="E242" s="8">
        <f t="shared" si="27"/>
        <v>5.71</v>
      </c>
      <c r="F242" s="2" t="s">
        <v>345</v>
      </c>
      <c r="G242" s="31" t="s">
        <v>346</v>
      </c>
      <c r="H242" s="31" t="s">
        <v>26</v>
      </c>
      <c r="I242" s="32">
        <v>29</v>
      </c>
      <c r="J242" s="33" t="s">
        <v>98</v>
      </c>
      <c r="K242" s="12">
        <v>1965</v>
      </c>
      <c r="L242" s="2">
        <v>2</v>
      </c>
      <c r="M242" s="2" t="s">
        <v>155</v>
      </c>
      <c r="O242" s="2">
        <v>17</v>
      </c>
      <c r="P242" s="2" t="s">
        <v>85</v>
      </c>
      <c r="Q242" s="31">
        <v>1990</v>
      </c>
      <c r="R242" s="2" t="s">
        <v>317</v>
      </c>
      <c r="S242" s="2" t="s">
        <v>26</v>
      </c>
      <c r="T242" s="12">
        <f t="shared" si="32"/>
        <v>25</v>
      </c>
    </row>
    <row r="243" spans="1:20" ht="15" customHeight="1" x14ac:dyDescent="0.25">
      <c r="A243" s="1">
        <v>5.74</v>
      </c>
      <c r="B243" s="2" t="s">
        <v>95</v>
      </c>
      <c r="C243" s="2"/>
      <c r="D243" s="3">
        <v>0</v>
      </c>
      <c r="E243" s="8">
        <f t="shared" si="27"/>
        <v>5.71</v>
      </c>
      <c r="F243" s="2" t="s">
        <v>117</v>
      </c>
      <c r="G243" s="31" t="s">
        <v>25</v>
      </c>
      <c r="H243" s="31"/>
      <c r="I243" s="32"/>
      <c r="J243" s="33"/>
      <c r="L243" s="2">
        <v>2</v>
      </c>
      <c r="M243" s="2" t="s">
        <v>155</v>
      </c>
      <c r="N243" s="2" t="s">
        <v>196</v>
      </c>
      <c r="O243" s="2">
        <v>18</v>
      </c>
      <c r="P243" s="2" t="s">
        <v>96</v>
      </c>
      <c r="Q243" s="31">
        <v>1991</v>
      </c>
      <c r="R243" s="2" t="s">
        <v>350</v>
      </c>
      <c r="S243" s="2" t="s">
        <v>26</v>
      </c>
      <c r="T243" s="12"/>
    </row>
    <row r="244" spans="1:20" ht="15" customHeight="1" x14ac:dyDescent="0.25">
      <c r="A244" s="1">
        <v>5.74</v>
      </c>
      <c r="B244" s="2"/>
      <c r="C244" s="2"/>
      <c r="D244" s="3">
        <v>1.1000000000000001</v>
      </c>
      <c r="E244" s="8">
        <f t="shared" si="27"/>
        <v>5.7430000000000003</v>
      </c>
      <c r="F244" s="2" t="s">
        <v>164</v>
      </c>
      <c r="G244" s="2" t="s">
        <v>36</v>
      </c>
      <c r="I244" s="4"/>
      <c r="J244" s="5"/>
      <c r="L244" s="2" t="s">
        <v>62</v>
      </c>
      <c r="M244" s="2" t="s">
        <v>155</v>
      </c>
      <c r="N244" s="2" t="s">
        <v>256</v>
      </c>
      <c r="O244" s="2">
        <v>15</v>
      </c>
      <c r="P244" s="2" t="s">
        <v>39</v>
      </c>
      <c r="Q244" s="31">
        <v>1992</v>
      </c>
      <c r="R244" s="2" t="s">
        <v>257</v>
      </c>
      <c r="S244" s="2" t="s">
        <v>26</v>
      </c>
      <c r="T244" s="12"/>
    </row>
    <row r="245" spans="1:20" ht="15" customHeight="1" x14ac:dyDescent="0.25">
      <c r="A245" s="1">
        <v>5.74</v>
      </c>
      <c r="B245" s="2" t="s">
        <v>95</v>
      </c>
      <c r="C245" s="2"/>
      <c r="D245" s="3">
        <v>0</v>
      </c>
      <c r="E245" s="8">
        <f t="shared" si="27"/>
        <v>5.71</v>
      </c>
      <c r="F245" s="2" t="s">
        <v>347</v>
      </c>
      <c r="G245" s="31" t="s">
        <v>348</v>
      </c>
      <c r="H245" s="31" t="s">
        <v>84</v>
      </c>
      <c r="I245" s="32">
        <v>31</v>
      </c>
      <c r="J245" s="33" t="s">
        <v>52</v>
      </c>
      <c r="K245" s="12">
        <v>1967</v>
      </c>
      <c r="L245" s="2">
        <v>2</v>
      </c>
      <c r="M245" s="2" t="s">
        <v>155</v>
      </c>
      <c r="O245" s="2">
        <v>7</v>
      </c>
      <c r="P245" s="2" t="s">
        <v>85</v>
      </c>
      <c r="Q245" s="31">
        <v>1993</v>
      </c>
      <c r="R245" s="2" t="s">
        <v>306</v>
      </c>
      <c r="S245" s="2" t="s">
        <v>69</v>
      </c>
      <c r="T245" s="12">
        <f t="shared" ref="T245:T246" si="33">SUM(Q245-K245)</f>
        <v>26</v>
      </c>
    </row>
    <row r="246" spans="1:20" ht="15" customHeight="1" x14ac:dyDescent="0.25">
      <c r="A246" s="1">
        <v>5.74</v>
      </c>
      <c r="B246" s="2" t="s">
        <v>169</v>
      </c>
      <c r="C246" s="2" t="s">
        <v>102</v>
      </c>
      <c r="D246" s="3">
        <v>0</v>
      </c>
      <c r="E246" s="8">
        <f t="shared" si="27"/>
        <v>5.71</v>
      </c>
      <c r="F246" s="2" t="s">
        <v>258</v>
      </c>
      <c r="G246" s="2" t="s">
        <v>231</v>
      </c>
      <c r="H246" s="2" t="s">
        <v>26</v>
      </c>
      <c r="I246" s="2">
        <v>22</v>
      </c>
      <c r="J246" s="5" t="s">
        <v>0</v>
      </c>
      <c r="K246" s="12">
        <v>1976</v>
      </c>
      <c r="L246" s="2">
        <v>3</v>
      </c>
      <c r="M246" s="2" t="s">
        <v>155</v>
      </c>
      <c r="N246" s="2" t="s">
        <v>421</v>
      </c>
      <c r="O246" s="2">
        <v>10</v>
      </c>
      <c r="P246" s="2" t="s">
        <v>85</v>
      </c>
      <c r="Q246" s="31">
        <v>1995</v>
      </c>
      <c r="R246" s="2" t="s">
        <v>329</v>
      </c>
      <c r="S246" s="2" t="s">
        <v>26</v>
      </c>
      <c r="T246" s="12">
        <f t="shared" si="33"/>
        <v>19</v>
      </c>
    </row>
    <row r="247" spans="1:20" ht="15" customHeight="1" x14ac:dyDescent="0.25">
      <c r="A247" s="1">
        <v>5.74</v>
      </c>
      <c r="B247" s="2" t="s">
        <v>95</v>
      </c>
      <c r="C247" s="2"/>
      <c r="D247" s="3">
        <v>0</v>
      </c>
      <c r="E247" s="8">
        <f t="shared" si="27"/>
        <v>5.71</v>
      </c>
      <c r="F247" s="2" t="s">
        <v>90</v>
      </c>
      <c r="G247" s="31" t="s">
        <v>91</v>
      </c>
      <c r="H247" s="31"/>
      <c r="I247" s="32"/>
      <c r="J247" s="33"/>
      <c r="L247" s="2">
        <v>2</v>
      </c>
      <c r="M247" s="2" t="s">
        <v>82</v>
      </c>
      <c r="N247" s="2" t="s">
        <v>367</v>
      </c>
      <c r="O247" s="2">
        <v>12</v>
      </c>
      <c r="P247" s="2" t="s">
        <v>96</v>
      </c>
      <c r="Q247" s="31">
        <v>1996</v>
      </c>
      <c r="R247" s="2" t="s">
        <v>325</v>
      </c>
      <c r="S247" s="2" t="s">
        <v>64</v>
      </c>
      <c r="T247" s="12"/>
    </row>
    <row r="248" spans="1:20" ht="15" customHeight="1" x14ac:dyDescent="0.25">
      <c r="A248" s="1">
        <v>5.74</v>
      </c>
      <c r="B248" s="7" t="s">
        <v>371</v>
      </c>
      <c r="C248" s="7"/>
      <c r="D248" s="3">
        <v>0</v>
      </c>
      <c r="E248" s="8">
        <f t="shared" si="27"/>
        <v>5.71</v>
      </c>
      <c r="F248" s="2" t="s">
        <v>59</v>
      </c>
      <c r="G248" s="2" t="s">
        <v>60</v>
      </c>
      <c r="I248" s="4"/>
      <c r="J248" s="5"/>
      <c r="L248" s="2" t="s">
        <v>8</v>
      </c>
      <c r="M248" s="2" t="s">
        <v>155</v>
      </c>
      <c r="N248" s="2" t="s">
        <v>104</v>
      </c>
      <c r="O248" s="2">
        <v>1</v>
      </c>
      <c r="P248" s="2" t="s">
        <v>39</v>
      </c>
      <c r="Q248" s="31">
        <v>1997</v>
      </c>
      <c r="R248" s="2" t="s">
        <v>127</v>
      </c>
      <c r="S248" s="2" t="s">
        <v>64</v>
      </c>
      <c r="T248" s="12"/>
    </row>
    <row r="249" spans="1:20" ht="15" customHeight="1" x14ac:dyDescent="0.25">
      <c r="A249" s="1">
        <v>5.74</v>
      </c>
      <c r="B249" s="2" t="s">
        <v>95</v>
      </c>
      <c r="C249" s="2"/>
      <c r="D249" s="3">
        <v>0</v>
      </c>
      <c r="E249" s="8">
        <f t="shared" si="27"/>
        <v>5.71</v>
      </c>
      <c r="F249" s="2" t="s">
        <v>61</v>
      </c>
      <c r="G249" s="2" t="s">
        <v>202</v>
      </c>
      <c r="I249" s="4"/>
      <c r="J249" s="5"/>
      <c r="L249" s="2">
        <v>1</v>
      </c>
      <c r="M249" s="2" t="s">
        <v>155</v>
      </c>
      <c r="N249" s="2" t="s">
        <v>250</v>
      </c>
      <c r="O249" s="2">
        <v>13</v>
      </c>
      <c r="P249" s="2" t="s">
        <v>96</v>
      </c>
      <c r="Q249" s="31">
        <v>2001</v>
      </c>
      <c r="R249" s="2" t="s">
        <v>324</v>
      </c>
      <c r="S249" s="2" t="s">
        <v>64</v>
      </c>
      <c r="T249" s="12"/>
    </row>
    <row r="250" spans="1:20" ht="15" customHeight="1" x14ac:dyDescent="0.25">
      <c r="A250" s="1">
        <v>5.74</v>
      </c>
      <c r="B250" s="2" t="s">
        <v>95</v>
      </c>
      <c r="C250" s="2"/>
      <c r="D250" s="3">
        <v>0</v>
      </c>
      <c r="E250" s="8">
        <f t="shared" si="27"/>
        <v>5.71</v>
      </c>
      <c r="F250" s="2" t="s">
        <v>178</v>
      </c>
      <c r="G250" s="2" t="s">
        <v>179</v>
      </c>
      <c r="H250" s="39"/>
      <c r="I250" s="32"/>
      <c r="J250" s="33"/>
      <c r="L250" s="2" t="s">
        <v>110</v>
      </c>
      <c r="M250" s="2" t="s">
        <v>155</v>
      </c>
      <c r="N250" s="2" t="s">
        <v>253</v>
      </c>
      <c r="O250" s="2">
        <v>4</v>
      </c>
      <c r="P250" s="2" t="s">
        <v>0</v>
      </c>
      <c r="Q250" s="31">
        <v>2001</v>
      </c>
      <c r="R250" s="2" t="s">
        <v>331</v>
      </c>
      <c r="S250" s="2" t="s">
        <v>16</v>
      </c>
      <c r="T250" s="12"/>
    </row>
    <row r="251" spans="1:20" ht="15" customHeight="1" x14ac:dyDescent="0.25">
      <c r="A251" s="1">
        <v>5.74</v>
      </c>
      <c r="B251" s="2" t="s">
        <v>95</v>
      </c>
      <c r="C251" s="2"/>
      <c r="D251" s="3">
        <v>0</v>
      </c>
      <c r="E251" s="8">
        <f t="shared" si="27"/>
        <v>5.71</v>
      </c>
      <c r="F251" s="2" t="s">
        <v>92</v>
      </c>
      <c r="G251" s="2" t="s">
        <v>93</v>
      </c>
      <c r="H251" s="39"/>
      <c r="I251" s="32"/>
      <c r="J251" s="33"/>
      <c r="L251" s="2" t="s">
        <v>110</v>
      </c>
      <c r="M251" s="2" t="s">
        <v>155</v>
      </c>
      <c r="N251" s="2" t="s">
        <v>253</v>
      </c>
      <c r="O251" s="2">
        <v>4</v>
      </c>
      <c r="P251" s="2" t="s">
        <v>0</v>
      </c>
      <c r="Q251" s="31">
        <v>2001</v>
      </c>
      <c r="R251" s="2" t="s">
        <v>331</v>
      </c>
      <c r="S251" s="2" t="s">
        <v>16</v>
      </c>
      <c r="T251" s="12"/>
    </row>
    <row r="252" spans="1:20" ht="15" customHeight="1" x14ac:dyDescent="0.25">
      <c r="A252" s="1">
        <v>5.74</v>
      </c>
      <c r="B252" s="2" t="s">
        <v>95</v>
      </c>
      <c r="C252" s="2"/>
      <c r="D252" s="3">
        <v>0</v>
      </c>
      <c r="E252" s="8">
        <f t="shared" si="27"/>
        <v>5.71</v>
      </c>
      <c r="F252" s="2" t="s">
        <v>351</v>
      </c>
      <c r="G252" s="2" t="s">
        <v>352</v>
      </c>
      <c r="H252" s="39" t="s">
        <v>353</v>
      </c>
      <c r="I252" s="32">
        <v>30</v>
      </c>
      <c r="J252" s="33" t="s">
        <v>101</v>
      </c>
      <c r="K252" s="12">
        <v>1979</v>
      </c>
      <c r="L252" s="2">
        <v>1</v>
      </c>
      <c r="M252" s="2" t="s">
        <v>155</v>
      </c>
      <c r="O252" s="2">
        <v>10</v>
      </c>
      <c r="P252" s="2" t="s">
        <v>96</v>
      </c>
      <c r="Q252" s="31">
        <v>2004</v>
      </c>
      <c r="R252" s="2" t="s">
        <v>354</v>
      </c>
      <c r="S252" s="2" t="s">
        <v>353</v>
      </c>
      <c r="T252" s="12">
        <f>SUM(Q252-K252)</f>
        <v>25</v>
      </c>
    </row>
    <row r="253" spans="1:20" ht="15" customHeight="1" x14ac:dyDescent="0.25">
      <c r="A253" s="1">
        <v>5.74</v>
      </c>
      <c r="B253" s="2" t="s">
        <v>95</v>
      </c>
      <c r="C253" s="2"/>
      <c r="D253" s="3">
        <v>0</v>
      </c>
      <c r="E253" s="8">
        <f t="shared" si="27"/>
        <v>5.71</v>
      </c>
      <c r="F253" s="2" t="s">
        <v>245</v>
      </c>
      <c r="G253" s="2" t="s">
        <v>246</v>
      </c>
      <c r="H253" s="39"/>
      <c r="I253" s="32"/>
      <c r="J253" s="33"/>
      <c r="L253" s="2">
        <v>1</v>
      </c>
      <c r="M253" s="2" t="s">
        <v>155</v>
      </c>
      <c r="N253" s="2" t="s">
        <v>367</v>
      </c>
      <c r="O253" s="2">
        <v>18</v>
      </c>
      <c r="P253" s="2" t="s">
        <v>85</v>
      </c>
      <c r="Q253" s="31">
        <v>2005</v>
      </c>
      <c r="R253" s="2" t="s">
        <v>325</v>
      </c>
      <c r="S253" s="2" t="s">
        <v>64</v>
      </c>
      <c r="T253" s="12"/>
    </row>
    <row r="254" spans="1:20" ht="15" customHeight="1" x14ac:dyDescent="0.25">
      <c r="A254" s="18">
        <v>5.74</v>
      </c>
      <c r="B254" s="7" t="s">
        <v>95</v>
      </c>
      <c r="C254" s="7" t="s">
        <v>102</v>
      </c>
      <c r="D254" s="19">
        <v>0</v>
      </c>
      <c r="E254" s="8">
        <f t="shared" si="27"/>
        <v>5.71</v>
      </c>
      <c r="F254" s="7" t="s">
        <v>355</v>
      </c>
      <c r="G254" s="7" t="s">
        <v>356</v>
      </c>
      <c r="H254" s="61" t="s">
        <v>357</v>
      </c>
      <c r="I254" s="62">
        <v>2</v>
      </c>
      <c r="J254" s="63" t="s">
        <v>98</v>
      </c>
      <c r="K254" s="69">
        <v>1990</v>
      </c>
      <c r="L254" s="7">
        <v>1</v>
      </c>
      <c r="M254" s="7" t="s">
        <v>77</v>
      </c>
      <c r="N254" s="7" t="s">
        <v>358</v>
      </c>
      <c r="O254" s="7">
        <v>23</v>
      </c>
      <c r="P254" s="7" t="s">
        <v>98</v>
      </c>
      <c r="Q254" s="61">
        <v>2009</v>
      </c>
      <c r="R254" s="7" t="s">
        <v>365</v>
      </c>
      <c r="S254" s="7" t="s">
        <v>357</v>
      </c>
      <c r="T254" s="12">
        <f>SUM(Q254-K254)</f>
        <v>19</v>
      </c>
    </row>
    <row r="255" spans="1:20" ht="15" customHeight="1" x14ac:dyDescent="0.25">
      <c r="A255" s="13">
        <v>5.74</v>
      </c>
      <c r="B255" s="15" t="s">
        <v>95</v>
      </c>
      <c r="C255" s="15"/>
      <c r="D255" s="14">
        <v>0</v>
      </c>
      <c r="E255" s="8">
        <f t="shared" si="27"/>
        <v>5.71</v>
      </c>
      <c r="F255" s="15" t="s">
        <v>197</v>
      </c>
      <c r="G255" s="40" t="s">
        <v>94</v>
      </c>
      <c r="H255" s="40"/>
      <c r="I255" s="41"/>
      <c r="J255" s="42"/>
      <c r="K255" s="72"/>
      <c r="L255" s="15" t="s">
        <v>8</v>
      </c>
      <c r="M255" s="15" t="s">
        <v>83</v>
      </c>
      <c r="N255" s="15" t="s">
        <v>198</v>
      </c>
      <c r="O255" s="15">
        <v>5</v>
      </c>
      <c r="P255" s="15" t="s">
        <v>0</v>
      </c>
      <c r="Q255" s="40">
        <v>2010</v>
      </c>
      <c r="R255" s="15" t="s">
        <v>173</v>
      </c>
      <c r="S255" s="15" t="s">
        <v>69</v>
      </c>
      <c r="T255" s="12"/>
    </row>
    <row r="256" spans="1:20" ht="15" customHeight="1" x14ac:dyDescent="0.25">
      <c r="A256" s="13">
        <v>5.74</v>
      </c>
      <c r="B256" s="15" t="s">
        <v>95</v>
      </c>
      <c r="C256" s="15"/>
      <c r="D256" s="14">
        <v>0</v>
      </c>
      <c r="E256" s="8">
        <f t="shared" si="27"/>
        <v>5.71</v>
      </c>
      <c r="F256" s="15" t="s">
        <v>228</v>
      </c>
      <c r="G256" s="40" t="s">
        <v>229</v>
      </c>
      <c r="H256" s="40"/>
      <c r="I256" s="41"/>
      <c r="J256" s="42"/>
      <c r="K256" s="72"/>
      <c r="L256" s="15" t="s">
        <v>42</v>
      </c>
      <c r="M256" s="15" t="s">
        <v>155</v>
      </c>
      <c r="N256" s="15" t="s">
        <v>198</v>
      </c>
      <c r="O256" s="15">
        <v>5</v>
      </c>
      <c r="P256" s="15" t="s">
        <v>0</v>
      </c>
      <c r="Q256" s="40">
        <v>2010</v>
      </c>
      <c r="R256" s="15" t="s">
        <v>173</v>
      </c>
      <c r="S256" s="15" t="s">
        <v>69</v>
      </c>
      <c r="T256" s="12"/>
    </row>
    <row r="257" spans="1:20" ht="15" customHeight="1" x14ac:dyDescent="0.25">
      <c r="A257" s="26">
        <v>5.74</v>
      </c>
      <c r="B257" s="22" t="s">
        <v>95</v>
      </c>
      <c r="C257" s="22"/>
      <c r="D257" s="27">
        <v>0</v>
      </c>
      <c r="E257" s="8">
        <f t="shared" si="27"/>
        <v>5.71</v>
      </c>
      <c r="F257" s="22" t="s">
        <v>359</v>
      </c>
      <c r="G257" s="22" t="s">
        <v>360</v>
      </c>
      <c r="H257" s="22" t="s">
        <v>26</v>
      </c>
      <c r="I257" s="28">
        <v>17</v>
      </c>
      <c r="J257" s="29" t="s">
        <v>65</v>
      </c>
      <c r="K257" s="71">
        <v>1989</v>
      </c>
      <c r="L257" s="22">
        <v>5</v>
      </c>
      <c r="M257" s="22" t="s">
        <v>155</v>
      </c>
      <c r="N257" s="22" t="s">
        <v>209</v>
      </c>
      <c r="O257" s="22">
        <v>28</v>
      </c>
      <c r="P257" s="22" t="s">
        <v>96</v>
      </c>
      <c r="Q257" s="64">
        <v>2012</v>
      </c>
      <c r="R257" s="22" t="s">
        <v>208</v>
      </c>
      <c r="S257" s="22" t="s">
        <v>26</v>
      </c>
      <c r="T257" s="12">
        <f t="shared" ref="T257:T262" si="34">SUM(Q257-K257)</f>
        <v>23</v>
      </c>
    </row>
    <row r="258" spans="1:20" ht="15" customHeight="1" x14ac:dyDescent="0.25">
      <c r="A258" s="26">
        <v>5.74</v>
      </c>
      <c r="B258" s="22" t="s">
        <v>95</v>
      </c>
      <c r="C258" s="22"/>
      <c r="D258" s="27">
        <v>0</v>
      </c>
      <c r="E258" s="8">
        <f>SUM((D258-1)*0.03)+A258</f>
        <v>5.71</v>
      </c>
      <c r="F258" s="22" t="s">
        <v>24</v>
      </c>
      <c r="G258" s="22" t="s">
        <v>456</v>
      </c>
      <c r="H258" s="22" t="s">
        <v>72</v>
      </c>
      <c r="I258" s="22">
        <v>6</v>
      </c>
      <c r="J258" s="29" t="s">
        <v>80</v>
      </c>
      <c r="K258" s="71">
        <v>1982</v>
      </c>
      <c r="L258" s="22" t="s">
        <v>42</v>
      </c>
      <c r="M258" s="22" t="s">
        <v>155</v>
      </c>
      <c r="N258" s="22" t="s">
        <v>198</v>
      </c>
      <c r="O258" s="22">
        <v>14</v>
      </c>
      <c r="P258" s="22" t="s">
        <v>85</v>
      </c>
      <c r="Q258" s="64">
        <v>2012</v>
      </c>
      <c r="R258" s="22" t="s">
        <v>173</v>
      </c>
      <c r="S258" s="22" t="s">
        <v>69</v>
      </c>
      <c r="T258" s="12">
        <f t="shared" si="34"/>
        <v>30</v>
      </c>
    </row>
    <row r="259" spans="1:20" ht="15" customHeight="1" x14ac:dyDescent="0.25">
      <c r="A259" s="13">
        <v>5.74</v>
      </c>
      <c r="B259" s="15" t="s">
        <v>95</v>
      </c>
      <c r="C259" s="15"/>
      <c r="D259" s="14">
        <v>0</v>
      </c>
      <c r="E259" s="8">
        <f t="shared" si="27"/>
        <v>5.71</v>
      </c>
      <c r="F259" s="15" t="s">
        <v>108</v>
      </c>
      <c r="G259" s="40" t="s">
        <v>361</v>
      </c>
      <c r="H259" s="40" t="s">
        <v>74</v>
      </c>
      <c r="I259" s="41">
        <v>31</v>
      </c>
      <c r="J259" s="42" t="s">
        <v>15</v>
      </c>
      <c r="K259" s="72">
        <v>1991</v>
      </c>
      <c r="L259" s="15">
        <v>3</v>
      </c>
      <c r="M259" s="15" t="s">
        <v>155</v>
      </c>
      <c r="N259" s="15" t="s">
        <v>232</v>
      </c>
      <c r="O259" s="15">
        <v>31</v>
      </c>
      <c r="P259" s="15" t="s">
        <v>96</v>
      </c>
      <c r="Q259" s="40">
        <v>2014</v>
      </c>
      <c r="R259" s="15" t="s">
        <v>324</v>
      </c>
      <c r="S259" s="15" t="s">
        <v>64</v>
      </c>
      <c r="T259" s="12">
        <f t="shared" si="34"/>
        <v>23</v>
      </c>
    </row>
    <row r="260" spans="1:20" ht="15" customHeight="1" x14ac:dyDescent="0.25">
      <c r="A260" s="1">
        <v>5.75</v>
      </c>
      <c r="B260" s="2" t="s">
        <v>95</v>
      </c>
      <c r="C260" s="2"/>
      <c r="D260" s="3">
        <v>0</v>
      </c>
      <c r="E260" s="8">
        <f t="shared" si="27"/>
        <v>5.72</v>
      </c>
      <c r="F260" s="2" t="s">
        <v>362</v>
      </c>
      <c r="G260" s="2" t="s">
        <v>363</v>
      </c>
      <c r="H260" s="2" t="s">
        <v>132</v>
      </c>
      <c r="I260" s="4">
        <v>27</v>
      </c>
      <c r="J260" s="5" t="s">
        <v>39</v>
      </c>
      <c r="K260" s="12">
        <v>1947</v>
      </c>
      <c r="L260" s="2">
        <v>1</v>
      </c>
      <c r="M260" s="2" t="s">
        <v>77</v>
      </c>
      <c r="N260" s="2" t="s">
        <v>195</v>
      </c>
      <c r="O260" s="2">
        <v>11</v>
      </c>
      <c r="P260" s="2" t="s">
        <v>0</v>
      </c>
      <c r="Q260" s="31">
        <v>1972</v>
      </c>
      <c r="R260" s="2" t="s">
        <v>306</v>
      </c>
      <c r="S260" s="2" t="s">
        <v>69</v>
      </c>
      <c r="T260" s="12">
        <f t="shared" si="34"/>
        <v>25</v>
      </c>
    </row>
    <row r="261" spans="1:20" ht="15" customHeight="1" x14ac:dyDescent="0.25">
      <c r="A261" s="1">
        <v>5.75</v>
      </c>
      <c r="B261" s="2" t="s">
        <v>95</v>
      </c>
      <c r="C261" s="2"/>
      <c r="D261" s="3">
        <v>0</v>
      </c>
      <c r="E261" s="8">
        <f t="shared" si="27"/>
        <v>5.72</v>
      </c>
      <c r="F261" s="2" t="s">
        <v>210</v>
      </c>
      <c r="G261" s="2" t="s">
        <v>204</v>
      </c>
      <c r="H261" s="2" t="s">
        <v>126</v>
      </c>
      <c r="I261" s="4">
        <v>20</v>
      </c>
      <c r="J261" s="5" t="s">
        <v>80</v>
      </c>
      <c r="K261" s="12">
        <v>1949</v>
      </c>
      <c r="L261" s="2">
        <v>1</v>
      </c>
      <c r="M261" s="2" t="s">
        <v>155</v>
      </c>
      <c r="N261" s="2" t="s">
        <v>195</v>
      </c>
      <c r="O261" s="2">
        <v>11</v>
      </c>
      <c r="P261" s="2" t="s">
        <v>0</v>
      </c>
      <c r="Q261" s="31">
        <v>1972</v>
      </c>
      <c r="R261" s="2" t="s">
        <v>306</v>
      </c>
      <c r="S261" s="2" t="s">
        <v>69</v>
      </c>
      <c r="T261" s="12">
        <f t="shared" si="34"/>
        <v>23</v>
      </c>
    </row>
    <row r="262" spans="1:20" ht="15" customHeight="1" x14ac:dyDescent="0.25">
      <c r="A262" s="1">
        <v>5.75</v>
      </c>
      <c r="B262" s="2" t="s">
        <v>95</v>
      </c>
      <c r="C262" s="2" t="s">
        <v>102</v>
      </c>
      <c r="D262" s="3">
        <v>0</v>
      </c>
      <c r="E262" s="8">
        <f t="shared" si="27"/>
        <v>5.72</v>
      </c>
      <c r="F262" s="2" t="s">
        <v>364</v>
      </c>
      <c r="G262" s="2" t="s">
        <v>282</v>
      </c>
      <c r="H262" s="2" t="s">
        <v>143</v>
      </c>
      <c r="I262" s="2">
        <v>26</v>
      </c>
      <c r="J262" s="2" t="s">
        <v>52</v>
      </c>
      <c r="K262" s="12">
        <v>1957</v>
      </c>
      <c r="L262" s="2">
        <v>1</v>
      </c>
      <c r="M262" s="2" t="s">
        <v>82</v>
      </c>
      <c r="O262" s="2">
        <v>18</v>
      </c>
      <c r="P262" s="2" t="s">
        <v>96</v>
      </c>
      <c r="Q262" s="31">
        <v>1976</v>
      </c>
      <c r="R262" s="30" t="s">
        <v>458</v>
      </c>
      <c r="S262" s="2" t="s">
        <v>143</v>
      </c>
      <c r="T262" s="12">
        <f t="shared" si="34"/>
        <v>19</v>
      </c>
    </row>
    <row r="263" spans="1:20" ht="15" customHeight="1" x14ac:dyDescent="0.25">
      <c r="A263" s="1">
        <v>5.75</v>
      </c>
      <c r="B263" s="2" t="s">
        <v>95</v>
      </c>
      <c r="C263" s="2"/>
      <c r="D263" s="3">
        <v>0</v>
      </c>
      <c r="E263" s="8">
        <f t="shared" si="27"/>
        <v>5.72</v>
      </c>
      <c r="F263" s="2" t="s">
        <v>215</v>
      </c>
      <c r="G263" s="31" t="s">
        <v>53</v>
      </c>
      <c r="H263" s="31"/>
      <c r="I263" s="32"/>
      <c r="J263" s="33"/>
      <c r="L263" s="2">
        <v>1</v>
      </c>
      <c r="M263" s="2" t="s">
        <v>155</v>
      </c>
      <c r="O263" s="2">
        <v>28</v>
      </c>
      <c r="P263" s="2" t="s">
        <v>85</v>
      </c>
      <c r="Q263" s="31">
        <v>1981</v>
      </c>
      <c r="R263" s="2" t="s">
        <v>343</v>
      </c>
      <c r="S263" s="2" t="s">
        <v>64</v>
      </c>
      <c r="T263" s="12"/>
    </row>
    <row r="264" spans="1:20" ht="15" customHeight="1" x14ac:dyDescent="0.25">
      <c r="A264" s="1">
        <v>5.75</v>
      </c>
      <c r="B264" s="2" t="s">
        <v>95</v>
      </c>
      <c r="C264" s="2"/>
      <c r="D264" s="3">
        <v>0</v>
      </c>
      <c r="E264" s="8">
        <f t="shared" si="27"/>
        <v>5.72</v>
      </c>
      <c r="F264" s="2" t="s">
        <v>43</v>
      </c>
      <c r="G264" s="2" t="s">
        <v>407</v>
      </c>
      <c r="H264" s="2" t="s">
        <v>408</v>
      </c>
      <c r="I264" s="2">
        <v>22</v>
      </c>
      <c r="J264" s="2" t="s">
        <v>15</v>
      </c>
      <c r="K264" s="12">
        <v>1958</v>
      </c>
      <c r="L264" s="2">
        <v>1</v>
      </c>
      <c r="M264" s="2" t="s">
        <v>155</v>
      </c>
      <c r="O264" s="2">
        <v>19</v>
      </c>
      <c r="P264" s="2" t="s">
        <v>85</v>
      </c>
      <c r="Q264" s="31">
        <v>1983</v>
      </c>
      <c r="R264" s="2" t="s">
        <v>409</v>
      </c>
      <c r="S264" s="2" t="s">
        <v>408</v>
      </c>
      <c r="T264" s="12">
        <f t="shared" ref="T264:T267" si="35">SUM(Q264-K264)</f>
        <v>25</v>
      </c>
    </row>
    <row r="265" spans="1:20" ht="15" customHeight="1" x14ac:dyDescent="0.25">
      <c r="A265" s="1">
        <v>5.75</v>
      </c>
      <c r="B265" s="2" t="s">
        <v>95</v>
      </c>
      <c r="C265" s="2"/>
      <c r="D265" s="3">
        <v>0</v>
      </c>
      <c r="E265" s="8">
        <f t="shared" si="27"/>
        <v>5.72</v>
      </c>
      <c r="F265" s="2" t="s">
        <v>455</v>
      </c>
      <c r="G265" s="2" t="s">
        <v>406</v>
      </c>
      <c r="H265" s="2" t="s">
        <v>64</v>
      </c>
      <c r="I265" s="2">
        <v>28</v>
      </c>
      <c r="J265" s="2" t="s">
        <v>39</v>
      </c>
      <c r="K265" s="12">
        <v>1961</v>
      </c>
      <c r="L265" s="2">
        <v>1</v>
      </c>
      <c r="M265" s="2" t="s">
        <v>155</v>
      </c>
      <c r="N265" s="2" t="s">
        <v>250</v>
      </c>
      <c r="O265" s="2">
        <v>29</v>
      </c>
      <c r="P265" s="2" t="s">
        <v>98</v>
      </c>
      <c r="Q265" s="31">
        <v>1984</v>
      </c>
      <c r="R265" s="2" t="s">
        <v>324</v>
      </c>
      <c r="S265" s="2" t="s">
        <v>64</v>
      </c>
      <c r="T265" s="12">
        <f t="shared" si="35"/>
        <v>23</v>
      </c>
    </row>
    <row r="266" spans="1:20" ht="15" customHeight="1" x14ac:dyDescent="0.25">
      <c r="A266" s="1">
        <v>5.75</v>
      </c>
      <c r="B266" s="2" t="s">
        <v>95</v>
      </c>
      <c r="C266" s="2"/>
      <c r="D266" s="3">
        <v>0</v>
      </c>
      <c r="E266" s="8">
        <f t="shared" si="27"/>
        <v>5.72</v>
      </c>
      <c r="F266" s="2" t="s">
        <v>404</v>
      </c>
      <c r="G266" s="2" t="s">
        <v>405</v>
      </c>
      <c r="H266" s="2" t="s">
        <v>26</v>
      </c>
      <c r="I266" s="2">
        <v>16</v>
      </c>
      <c r="J266" s="2" t="s">
        <v>52</v>
      </c>
      <c r="K266" s="12">
        <v>1962</v>
      </c>
      <c r="L266" s="46">
        <v>4</v>
      </c>
      <c r="M266" s="2" t="s">
        <v>155</v>
      </c>
      <c r="O266" s="2">
        <v>5</v>
      </c>
      <c r="P266" s="2" t="s">
        <v>0</v>
      </c>
      <c r="Q266" s="31">
        <v>1986</v>
      </c>
      <c r="R266" s="2" t="s">
        <v>326</v>
      </c>
      <c r="S266" s="2" t="s">
        <v>106</v>
      </c>
      <c r="T266" s="12">
        <f t="shared" si="35"/>
        <v>24</v>
      </c>
    </row>
    <row r="267" spans="1:20" ht="15" customHeight="1" x14ac:dyDescent="0.25">
      <c r="A267" s="1">
        <v>5.75</v>
      </c>
      <c r="B267" s="2" t="s">
        <v>95</v>
      </c>
      <c r="C267" s="2"/>
      <c r="D267" s="3">
        <v>0</v>
      </c>
      <c r="E267" s="8">
        <f t="shared" si="27"/>
        <v>5.72</v>
      </c>
      <c r="F267" s="2" t="s">
        <v>401</v>
      </c>
      <c r="G267" s="2" t="s">
        <v>402</v>
      </c>
      <c r="H267" s="2" t="s">
        <v>26</v>
      </c>
      <c r="I267" s="2">
        <v>26</v>
      </c>
      <c r="J267" s="2" t="s">
        <v>98</v>
      </c>
      <c r="K267" s="12">
        <v>1964</v>
      </c>
      <c r="L267" s="2">
        <v>1</v>
      </c>
      <c r="M267" s="2" t="s">
        <v>155</v>
      </c>
      <c r="N267" s="2" t="s">
        <v>367</v>
      </c>
      <c r="O267" s="2">
        <v>11</v>
      </c>
      <c r="P267" s="2" t="s">
        <v>96</v>
      </c>
      <c r="Q267" s="31">
        <v>1991</v>
      </c>
      <c r="R267" s="2" t="s">
        <v>325</v>
      </c>
      <c r="S267" s="2" t="s">
        <v>64</v>
      </c>
      <c r="T267" s="12">
        <f t="shared" si="35"/>
        <v>27</v>
      </c>
    </row>
    <row r="268" spans="1:20" ht="15" customHeight="1" x14ac:dyDescent="0.25">
      <c r="A268" s="1">
        <v>5.75</v>
      </c>
      <c r="B268" s="2" t="s">
        <v>95</v>
      </c>
      <c r="C268" s="2"/>
      <c r="D268" s="3">
        <v>0</v>
      </c>
      <c r="E268" s="8">
        <f t="shared" si="27"/>
        <v>5.72</v>
      </c>
      <c r="F268" s="2" t="s">
        <v>167</v>
      </c>
      <c r="G268" s="2" t="s">
        <v>27</v>
      </c>
      <c r="K268" s="31"/>
      <c r="L268" s="2">
        <v>3</v>
      </c>
      <c r="M268" s="2" t="s">
        <v>155</v>
      </c>
      <c r="N268" s="2" t="s">
        <v>196</v>
      </c>
      <c r="O268" s="2">
        <v>18</v>
      </c>
      <c r="P268" s="2" t="s">
        <v>96</v>
      </c>
      <c r="Q268" s="31">
        <v>1991</v>
      </c>
      <c r="R268" s="2" t="s">
        <v>350</v>
      </c>
      <c r="S268" s="2" t="s">
        <v>26</v>
      </c>
      <c r="T268" s="12"/>
    </row>
    <row r="269" spans="1:20" ht="15" customHeight="1" x14ac:dyDescent="0.25">
      <c r="A269" s="1">
        <v>5.75</v>
      </c>
      <c r="B269" s="2" t="s">
        <v>95</v>
      </c>
      <c r="C269" s="2"/>
      <c r="D269" s="3">
        <v>0</v>
      </c>
      <c r="E269" s="8">
        <f t="shared" si="27"/>
        <v>5.72</v>
      </c>
      <c r="F269" s="2" t="s">
        <v>24</v>
      </c>
      <c r="G269" s="2" t="s">
        <v>410</v>
      </c>
      <c r="H269" s="2" t="s">
        <v>26</v>
      </c>
      <c r="I269" s="2">
        <v>19</v>
      </c>
      <c r="J269" s="2" t="s">
        <v>98</v>
      </c>
      <c r="K269" s="12">
        <v>1969</v>
      </c>
      <c r="L269" s="2">
        <v>3</v>
      </c>
      <c r="M269" s="2" t="s">
        <v>155</v>
      </c>
      <c r="N269" s="2" t="s">
        <v>196</v>
      </c>
      <c r="O269" s="2">
        <v>15</v>
      </c>
      <c r="P269" s="2" t="s">
        <v>85</v>
      </c>
      <c r="Q269" s="31">
        <v>1992</v>
      </c>
      <c r="R269" s="2" t="s">
        <v>350</v>
      </c>
      <c r="S269" s="2" t="s">
        <v>26</v>
      </c>
      <c r="T269" s="12">
        <f>SUM(Q269-K269)</f>
        <v>23</v>
      </c>
    </row>
    <row r="270" spans="1:20" ht="15" customHeight="1" x14ac:dyDescent="0.25">
      <c r="A270" s="1">
        <v>5.75</v>
      </c>
      <c r="B270" s="2" t="s">
        <v>169</v>
      </c>
      <c r="C270" s="2"/>
      <c r="D270" s="3">
        <v>0</v>
      </c>
      <c r="E270" s="8">
        <f t="shared" si="27"/>
        <v>5.72</v>
      </c>
      <c r="F270" s="2" t="s">
        <v>220</v>
      </c>
      <c r="G270" s="31" t="s">
        <v>79</v>
      </c>
      <c r="H270" s="31"/>
      <c r="I270" s="32"/>
      <c r="J270" s="33"/>
      <c r="L270" s="2">
        <v>4</v>
      </c>
      <c r="M270" s="2" t="s">
        <v>155</v>
      </c>
      <c r="N270" s="2" t="s">
        <v>421</v>
      </c>
      <c r="O270" s="2">
        <v>10</v>
      </c>
      <c r="P270" s="2" t="s">
        <v>85</v>
      </c>
      <c r="Q270" s="31">
        <v>1995</v>
      </c>
      <c r="R270" s="2" t="s">
        <v>329</v>
      </c>
      <c r="S270" s="2" t="s">
        <v>26</v>
      </c>
      <c r="T270" s="12"/>
    </row>
    <row r="271" spans="1:20" ht="15" customHeight="1" x14ac:dyDescent="0.25">
      <c r="A271" s="1">
        <v>5.75</v>
      </c>
      <c r="B271" s="2" t="s">
        <v>95</v>
      </c>
      <c r="C271" s="2"/>
      <c r="D271" s="3">
        <v>0</v>
      </c>
      <c r="E271" s="8">
        <f t="shared" si="27"/>
        <v>5.72</v>
      </c>
      <c r="F271" s="2" t="s">
        <v>181</v>
      </c>
      <c r="G271" s="2" t="s">
        <v>182</v>
      </c>
      <c r="H271" s="31"/>
      <c r="I271" s="32"/>
      <c r="J271" s="33"/>
      <c r="L271" s="2">
        <v>3</v>
      </c>
      <c r="M271" s="2" t="s">
        <v>155</v>
      </c>
      <c r="N271" s="2" t="s">
        <v>270</v>
      </c>
      <c r="O271" s="2">
        <v>7</v>
      </c>
      <c r="P271" s="2" t="s">
        <v>85</v>
      </c>
      <c r="Q271" s="31">
        <v>1996</v>
      </c>
      <c r="R271" s="2" t="s">
        <v>462</v>
      </c>
      <c r="S271" s="2" t="s">
        <v>192</v>
      </c>
      <c r="T271" s="12"/>
    </row>
    <row r="272" spans="1:20" ht="15" customHeight="1" x14ac:dyDescent="0.25">
      <c r="A272" s="1">
        <v>5.75</v>
      </c>
      <c r="B272" s="2" t="s">
        <v>95</v>
      </c>
      <c r="C272" s="2"/>
      <c r="D272" s="3">
        <v>0</v>
      </c>
      <c r="E272" s="8">
        <f t="shared" si="27"/>
        <v>5.72</v>
      </c>
      <c r="F272" s="2" t="s">
        <v>381</v>
      </c>
      <c r="G272" s="2" t="s">
        <v>382</v>
      </c>
      <c r="H272" s="31" t="s">
        <v>64</v>
      </c>
      <c r="I272" s="2">
        <v>14</v>
      </c>
      <c r="J272" s="33" t="s">
        <v>85</v>
      </c>
      <c r="K272" s="12">
        <v>1974</v>
      </c>
      <c r="L272" s="46" t="s">
        <v>366</v>
      </c>
      <c r="M272" s="2" t="s">
        <v>155</v>
      </c>
      <c r="N272" s="2" t="s">
        <v>367</v>
      </c>
      <c r="O272" s="2">
        <v>17</v>
      </c>
      <c r="P272" s="2" t="s">
        <v>85</v>
      </c>
      <c r="Q272" s="31">
        <v>1998</v>
      </c>
      <c r="R272" s="2" t="s">
        <v>325</v>
      </c>
      <c r="S272" s="2" t="s">
        <v>64</v>
      </c>
      <c r="T272" s="12">
        <f t="shared" ref="T272:T273" si="36">SUM(Q272-K272)</f>
        <v>24</v>
      </c>
    </row>
    <row r="273" spans="1:20" ht="15" customHeight="1" x14ac:dyDescent="0.25">
      <c r="A273" s="1">
        <v>5.75</v>
      </c>
      <c r="B273" s="2" t="s">
        <v>95</v>
      </c>
      <c r="C273" s="2"/>
      <c r="D273" s="3">
        <v>0</v>
      </c>
      <c r="E273" s="8">
        <f t="shared" si="27"/>
        <v>5.72</v>
      </c>
      <c r="F273" s="2" t="s">
        <v>383</v>
      </c>
      <c r="G273" s="2" t="s">
        <v>384</v>
      </c>
      <c r="H273" s="31" t="s">
        <v>64</v>
      </c>
      <c r="I273" s="2">
        <v>1</v>
      </c>
      <c r="J273" s="33" t="s">
        <v>101</v>
      </c>
      <c r="K273" s="12">
        <v>1970</v>
      </c>
      <c r="L273" s="46" t="s">
        <v>366</v>
      </c>
      <c r="M273" s="2" t="s">
        <v>155</v>
      </c>
      <c r="N273" s="2" t="s">
        <v>367</v>
      </c>
      <c r="O273" s="2">
        <v>17</v>
      </c>
      <c r="P273" s="2" t="s">
        <v>85</v>
      </c>
      <c r="Q273" s="31">
        <v>1998</v>
      </c>
      <c r="R273" s="2" t="s">
        <v>325</v>
      </c>
      <c r="S273" s="2" t="s">
        <v>64</v>
      </c>
      <c r="T273" s="12">
        <f t="shared" si="36"/>
        <v>28</v>
      </c>
    </row>
    <row r="274" spans="1:20" ht="15" customHeight="1" x14ac:dyDescent="0.25">
      <c r="A274" s="1">
        <v>5.75</v>
      </c>
      <c r="B274" s="2" t="s">
        <v>95</v>
      </c>
      <c r="C274" s="2"/>
      <c r="D274" s="3">
        <v>0</v>
      </c>
      <c r="E274" s="8">
        <f t="shared" si="27"/>
        <v>5.72</v>
      </c>
      <c r="F274" s="2" t="s">
        <v>59</v>
      </c>
      <c r="G274" s="31" t="s">
        <v>199</v>
      </c>
      <c r="H274" s="31"/>
      <c r="I274" s="32"/>
      <c r="J274" s="33"/>
      <c r="L274" s="2">
        <v>1</v>
      </c>
      <c r="M274" s="2" t="s">
        <v>155</v>
      </c>
      <c r="N274" s="2" t="s">
        <v>250</v>
      </c>
      <c r="O274" s="2">
        <v>9</v>
      </c>
      <c r="P274" s="2" t="s">
        <v>96</v>
      </c>
      <c r="Q274" s="31">
        <v>1999</v>
      </c>
      <c r="R274" s="2" t="s">
        <v>324</v>
      </c>
      <c r="S274" s="2" t="s">
        <v>64</v>
      </c>
      <c r="T274" s="12"/>
    </row>
    <row r="275" spans="1:20" ht="15" customHeight="1" x14ac:dyDescent="0.25">
      <c r="A275" s="1">
        <v>5.75</v>
      </c>
      <c r="B275" s="2" t="s">
        <v>95</v>
      </c>
      <c r="C275" s="2"/>
      <c r="D275" s="3">
        <v>0</v>
      </c>
      <c r="E275" s="8">
        <f t="shared" si="27"/>
        <v>5.72</v>
      </c>
      <c r="F275" s="2" t="s">
        <v>414</v>
      </c>
      <c r="G275" s="31" t="s">
        <v>415</v>
      </c>
      <c r="H275" s="31" t="s">
        <v>106</v>
      </c>
      <c r="I275" s="32">
        <v>21</v>
      </c>
      <c r="J275" s="33" t="s">
        <v>39</v>
      </c>
      <c r="K275" s="12">
        <v>1972</v>
      </c>
      <c r="L275" s="2" t="s">
        <v>32</v>
      </c>
      <c r="M275" s="2" t="s">
        <v>155</v>
      </c>
      <c r="N275" s="2" t="s">
        <v>172</v>
      </c>
      <c r="O275" s="2">
        <v>24</v>
      </c>
      <c r="P275" s="2" t="s">
        <v>85</v>
      </c>
      <c r="Q275" s="31">
        <v>2002</v>
      </c>
      <c r="R275" s="2" t="s">
        <v>173</v>
      </c>
      <c r="S275" s="2" t="s">
        <v>69</v>
      </c>
      <c r="T275" s="12">
        <f>SUM(Q275-K275)</f>
        <v>30</v>
      </c>
    </row>
    <row r="276" spans="1:20" ht="15" customHeight="1" x14ac:dyDescent="0.25">
      <c r="A276" s="1">
        <v>5.75</v>
      </c>
      <c r="B276" s="2" t="s">
        <v>95</v>
      </c>
      <c r="C276" s="2"/>
      <c r="D276" s="3">
        <v>0</v>
      </c>
      <c r="E276" s="8">
        <f t="shared" ref="E276:E347" si="37">SUM((D276-1)*0.03)+A276</f>
        <v>5.72</v>
      </c>
      <c r="F276" s="2" t="s">
        <v>245</v>
      </c>
      <c r="G276" s="31" t="s">
        <v>246</v>
      </c>
      <c r="H276" s="31"/>
      <c r="I276" s="32"/>
      <c r="J276" s="33"/>
      <c r="L276" s="2">
        <v>1</v>
      </c>
      <c r="M276" s="2" t="s">
        <v>155</v>
      </c>
      <c r="N276" s="2" t="s">
        <v>250</v>
      </c>
      <c r="O276" s="2">
        <v>7</v>
      </c>
      <c r="P276" s="2" t="s">
        <v>85</v>
      </c>
      <c r="Q276" s="31">
        <v>2004</v>
      </c>
      <c r="R276" s="2" t="s">
        <v>324</v>
      </c>
      <c r="S276" s="2" t="s">
        <v>64</v>
      </c>
      <c r="T276" s="12"/>
    </row>
    <row r="277" spans="1:20" ht="15" customHeight="1" x14ac:dyDescent="0.25">
      <c r="A277" s="23">
        <v>5.75</v>
      </c>
      <c r="B277" s="9" t="s">
        <v>95</v>
      </c>
      <c r="C277" s="9"/>
      <c r="D277" s="24">
        <v>0</v>
      </c>
      <c r="E277" s="8">
        <f t="shared" si="37"/>
        <v>5.72</v>
      </c>
      <c r="F277" s="9" t="s">
        <v>24</v>
      </c>
      <c r="G277" s="9" t="s">
        <v>413</v>
      </c>
      <c r="H277" s="9" t="s">
        <v>26</v>
      </c>
      <c r="I277" s="10">
        <v>29</v>
      </c>
      <c r="J277" s="11" t="s">
        <v>98</v>
      </c>
      <c r="K277" s="73">
        <v>1986</v>
      </c>
      <c r="L277" s="9">
        <v>2</v>
      </c>
      <c r="M277" s="9" t="s">
        <v>155</v>
      </c>
      <c r="N277" s="9" t="s">
        <v>232</v>
      </c>
      <c r="O277" s="9">
        <v>3</v>
      </c>
      <c r="P277" s="9" t="s">
        <v>85</v>
      </c>
      <c r="Q277" s="43">
        <v>2011</v>
      </c>
      <c r="R277" s="9" t="s">
        <v>324</v>
      </c>
      <c r="S277" s="9" t="s">
        <v>64</v>
      </c>
      <c r="T277" s="12">
        <f t="shared" ref="T277:T278" si="38">SUM(Q277-K277)</f>
        <v>25</v>
      </c>
    </row>
    <row r="278" spans="1:20" ht="15" customHeight="1" x14ac:dyDescent="0.25">
      <c r="A278" s="23">
        <v>5.75</v>
      </c>
      <c r="B278" s="7">
        <v>150</v>
      </c>
      <c r="C278" s="7"/>
      <c r="D278" s="24">
        <v>1.5</v>
      </c>
      <c r="E278" s="8">
        <f t="shared" si="37"/>
        <v>5.7649999999999997</v>
      </c>
      <c r="F278" s="9" t="s">
        <v>28</v>
      </c>
      <c r="G278" s="9" t="s">
        <v>29</v>
      </c>
      <c r="H278" s="9" t="s">
        <v>26</v>
      </c>
      <c r="I278" s="10">
        <v>4</v>
      </c>
      <c r="J278" s="11" t="s">
        <v>98</v>
      </c>
      <c r="K278" s="73">
        <v>1977</v>
      </c>
      <c r="L278" s="9" t="s">
        <v>23</v>
      </c>
      <c r="M278" s="9" t="s">
        <v>9</v>
      </c>
      <c r="N278" s="9" t="s">
        <v>103</v>
      </c>
      <c r="O278" s="9">
        <v>15</v>
      </c>
      <c r="P278" s="9" t="s">
        <v>10</v>
      </c>
      <c r="Q278" s="43">
        <v>2011</v>
      </c>
      <c r="R278" s="9" t="s">
        <v>135</v>
      </c>
      <c r="S278" s="9" t="s">
        <v>11</v>
      </c>
      <c r="T278" s="12">
        <f t="shared" si="38"/>
        <v>34</v>
      </c>
    </row>
    <row r="279" spans="1:20" ht="15" customHeight="1" x14ac:dyDescent="0.25">
      <c r="A279" s="26">
        <v>5.75</v>
      </c>
      <c r="B279" s="22" t="s">
        <v>95</v>
      </c>
      <c r="C279" s="22"/>
      <c r="D279" s="27">
        <v>0</v>
      </c>
      <c r="E279" s="8">
        <f t="shared" si="37"/>
        <v>5.72</v>
      </c>
      <c r="F279" s="22" t="s">
        <v>411</v>
      </c>
      <c r="G279" s="22" t="s">
        <v>60</v>
      </c>
      <c r="L279" s="22">
        <v>6</v>
      </c>
      <c r="M279" s="22" t="s">
        <v>155</v>
      </c>
      <c r="N279" s="22" t="s">
        <v>209</v>
      </c>
      <c r="O279" s="22">
        <v>28</v>
      </c>
      <c r="P279" s="22" t="s">
        <v>96</v>
      </c>
      <c r="Q279" s="64">
        <v>2012</v>
      </c>
      <c r="R279" s="22" t="s">
        <v>208</v>
      </c>
      <c r="S279" s="22" t="s">
        <v>26</v>
      </c>
      <c r="T279" s="12"/>
    </row>
    <row r="280" spans="1:20" s="22" customFormat="1" ht="15" customHeight="1" x14ac:dyDescent="0.25">
      <c r="A280" s="18">
        <v>5.75</v>
      </c>
      <c r="B280" s="7">
        <v>150</v>
      </c>
      <c r="C280" s="7"/>
      <c r="D280" s="19">
        <v>-0.2</v>
      </c>
      <c r="E280" s="8">
        <f t="shared" si="37"/>
        <v>5.7140000000000004</v>
      </c>
      <c r="F280" s="7" t="s">
        <v>70</v>
      </c>
      <c r="G280" s="7" t="s">
        <v>71</v>
      </c>
      <c r="H280" s="7" t="s">
        <v>26</v>
      </c>
      <c r="I280" s="20">
        <v>24</v>
      </c>
      <c r="J280" s="21" t="s">
        <v>65</v>
      </c>
      <c r="K280" s="69">
        <v>1985</v>
      </c>
      <c r="L280" s="7" t="s">
        <v>23</v>
      </c>
      <c r="M280" s="7" t="s">
        <v>155</v>
      </c>
      <c r="N280" s="7" t="s">
        <v>105</v>
      </c>
      <c r="O280" s="7">
        <v>14</v>
      </c>
      <c r="P280" s="7" t="s">
        <v>1</v>
      </c>
      <c r="Q280" s="61">
        <v>2013</v>
      </c>
      <c r="R280" s="7" t="s">
        <v>136</v>
      </c>
      <c r="S280" s="7" t="s">
        <v>11</v>
      </c>
      <c r="T280" s="12">
        <f>SUM(Q280-K280)</f>
        <v>28</v>
      </c>
    </row>
    <row r="281" spans="1:20" ht="15" customHeight="1" x14ac:dyDescent="0.25">
      <c r="A281" s="13">
        <v>5.75</v>
      </c>
      <c r="B281" s="15" t="s">
        <v>95</v>
      </c>
      <c r="C281" s="15"/>
      <c r="D281" s="14">
        <v>0</v>
      </c>
      <c r="E281" s="8">
        <f t="shared" si="37"/>
        <v>5.72</v>
      </c>
      <c r="F281" s="15" t="s">
        <v>322</v>
      </c>
      <c r="G281" s="15" t="s">
        <v>323</v>
      </c>
      <c r="H281" s="40"/>
      <c r="I281" s="41"/>
      <c r="J281" s="42"/>
      <c r="K281" s="72"/>
      <c r="L281" s="15">
        <v>3</v>
      </c>
      <c r="M281" s="15" t="s">
        <v>155</v>
      </c>
      <c r="N281" s="15" t="s">
        <v>232</v>
      </c>
      <c r="O281" s="16">
        <v>26</v>
      </c>
      <c r="P281" s="15" t="s">
        <v>96</v>
      </c>
      <c r="Q281" s="40">
        <v>2018</v>
      </c>
      <c r="R281" s="15" t="s">
        <v>324</v>
      </c>
      <c r="S281" s="15" t="s">
        <v>64</v>
      </c>
      <c r="T281" s="12"/>
    </row>
    <row r="282" spans="1:20" ht="15" customHeight="1" x14ac:dyDescent="0.25">
      <c r="A282" s="1">
        <v>5.76</v>
      </c>
      <c r="B282" s="2" t="s">
        <v>95</v>
      </c>
      <c r="C282" s="2"/>
      <c r="D282" s="3">
        <v>0</v>
      </c>
      <c r="E282" s="8">
        <f t="shared" si="37"/>
        <v>5.7299999999999995</v>
      </c>
      <c r="F282" s="2" t="s">
        <v>434</v>
      </c>
      <c r="G282" s="31" t="s">
        <v>435</v>
      </c>
      <c r="H282" s="31" t="s">
        <v>143</v>
      </c>
      <c r="I282" s="32">
        <v>3</v>
      </c>
      <c r="J282" s="33" t="s">
        <v>15</v>
      </c>
      <c r="K282" s="31">
        <v>1953</v>
      </c>
      <c r="L282" s="46">
        <v>2</v>
      </c>
      <c r="M282" s="2" t="s">
        <v>86</v>
      </c>
      <c r="O282" s="2">
        <v>3</v>
      </c>
      <c r="P282" s="2" t="s">
        <v>85</v>
      </c>
      <c r="Q282" s="31">
        <v>1974</v>
      </c>
      <c r="R282" s="30" t="s">
        <v>458</v>
      </c>
      <c r="S282" s="2" t="s">
        <v>143</v>
      </c>
      <c r="T282" s="12">
        <f t="shared" ref="T282:T284" si="39">SUM(Q282-K282)</f>
        <v>21</v>
      </c>
    </row>
    <row r="283" spans="1:20" ht="15" customHeight="1" x14ac:dyDescent="0.25">
      <c r="A283" s="1">
        <v>5.76</v>
      </c>
      <c r="B283" s="2" t="s">
        <v>95</v>
      </c>
      <c r="C283" s="2"/>
      <c r="D283" s="3">
        <v>0</v>
      </c>
      <c r="E283" s="8">
        <f t="shared" si="37"/>
        <v>5.7299999999999995</v>
      </c>
      <c r="F283" s="2" t="s">
        <v>436</v>
      </c>
      <c r="G283" s="31" t="s">
        <v>437</v>
      </c>
      <c r="H283" s="31" t="s">
        <v>26</v>
      </c>
      <c r="I283" s="32">
        <v>12</v>
      </c>
      <c r="J283" s="33" t="s">
        <v>85</v>
      </c>
      <c r="K283" s="31">
        <v>1957</v>
      </c>
      <c r="L283" s="2">
        <v>1</v>
      </c>
      <c r="M283" s="2" t="s">
        <v>155</v>
      </c>
      <c r="N283" s="2" t="s">
        <v>438</v>
      </c>
      <c r="O283" s="2">
        <v>26</v>
      </c>
      <c r="P283" s="2" t="s">
        <v>96</v>
      </c>
      <c r="Q283" s="31">
        <v>1979</v>
      </c>
      <c r="R283" s="2" t="s">
        <v>439</v>
      </c>
      <c r="S283" s="2" t="s">
        <v>69</v>
      </c>
      <c r="T283" s="12">
        <f t="shared" si="39"/>
        <v>22</v>
      </c>
    </row>
    <row r="284" spans="1:20" ht="15" customHeight="1" x14ac:dyDescent="0.25">
      <c r="A284" s="1">
        <v>5.76</v>
      </c>
      <c r="B284" s="2" t="s">
        <v>95</v>
      </c>
      <c r="C284" s="2"/>
      <c r="D284" s="3">
        <v>0</v>
      </c>
      <c r="E284" s="8">
        <f t="shared" si="37"/>
        <v>5.7299999999999995</v>
      </c>
      <c r="F284" s="2" t="s">
        <v>251</v>
      </c>
      <c r="G284" s="31" t="s">
        <v>378</v>
      </c>
      <c r="H284" s="31" t="s">
        <v>126</v>
      </c>
      <c r="I284" s="32">
        <v>8</v>
      </c>
      <c r="J284" s="33" t="s">
        <v>1</v>
      </c>
      <c r="K284" s="31">
        <v>1959</v>
      </c>
      <c r="L284" s="2">
        <v>1</v>
      </c>
      <c r="M284" s="2" t="s">
        <v>89</v>
      </c>
      <c r="N284" s="2" t="s">
        <v>195</v>
      </c>
      <c r="O284" s="2">
        <v>21</v>
      </c>
      <c r="P284" s="2" t="s">
        <v>85</v>
      </c>
      <c r="Q284" s="31">
        <v>1981</v>
      </c>
      <c r="R284" s="2" t="s">
        <v>306</v>
      </c>
      <c r="S284" s="2" t="s">
        <v>69</v>
      </c>
      <c r="T284" s="12">
        <f t="shared" si="39"/>
        <v>22</v>
      </c>
    </row>
    <row r="285" spans="1:20" ht="15" customHeight="1" x14ac:dyDescent="0.25">
      <c r="A285" s="1">
        <v>5.76</v>
      </c>
      <c r="B285" s="2" t="s">
        <v>95</v>
      </c>
      <c r="C285" s="2"/>
      <c r="D285" s="3">
        <v>0</v>
      </c>
      <c r="E285" s="8">
        <f t="shared" si="37"/>
        <v>5.7299999999999995</v>
      </c>
      <c r="F285" s="2" t="s">
        <v>298</v>
      </c>
      <c r="G285" s="31" t="s">
        <v>299</v>
      </c>
      <c r="H285" s="31"/>
      <c r="I285" s="32"/>
      <c r="J285" s="33"/>
      <c r="L285" s="2">
        <v>2</v>
      </c>
      <c r="M285" s="2" t="s">
        <v>155</v>
      </c>
      <c r="N285" s="2" t="s">
        <v>195</v>
      </c>
      <c r="O285" s="2">
        <v>21</v>
      </c>
      <c r="P285" s="2" t="s">
        <v>85</v>
      </c>
      <c r="Q285" s="31">
        <v>1981</v>
      </c>
      <c r="R285" s="2" t="s">
        <v>306</v>
      </c>
      <c r="S285" s="2" t="s">
        <v>69</v>
      </c>
      <c r="T285" s="12"/>
    </row>
    <row r="286" spans="1:20" ht="15" customHeight="1" x14ac:dyDescent="0.25">
      <c r="A286" s="1">
        <v>5.76</v>
      </c>
      <c r="B286" s="2" t="s">
        <v>95</v>
      </c>
      <c r="C286" s="2"/>
      <c r="D286" s="3">
        <v>0</v>
      </c>
      <c r="E286" s="8">
        <f t="shared" si="37"/>
        <v>5.7299999999999995</v>
      </c>
      <c r="F286" s="2" t="s">
        <v>309</v>
      </c>
      <c r="G286" s="31" t="s">
        <v>310</v>
      </c>
      <c r="H286" s="31"/>
      <c r="I286" s="32"/>
      <c r="J286" s="33"/>
      <c r="L286" s="2">
        <v>1</v>
      </c>
      <c r="M286" s="2" t="s">
        <v>155</v>
      </c>
      <c r="O286" s="2">
        <v>27</v>
      </c>
      <c r="P286" s="2" t="s">
        <v>96</v>
      </c>
      <c r="Q286" s="31">
        <v>1985</v>
      </c>
      <c r="R286" s="2" t="s">
        <v>336</v>
      </c>
      <c r="S286" s="2" t="s">
        <v>26</v>
      </c>
      <c r="T286" s="12"/>
    </row>
    <row r="287" spans="1:20" ht="15" customHeight="1" x14ac:dyDescent="0.25">
      <c r="A287" s="1">
        <v>5.76</v>
      </c>
      <c r="B287" s="2"/>
      <c r="C287" s="2"/>
      <c r="D287" s="3">
        <v>1</v>
      </c>
      <c r="E287" s="8">
        <f t="shared" si="37"/>
        <v>5.76</v>
      </c>
      <c r="F287" s="2" t="s">
        <v>206</v>
      </c>
      <c r="G287" s="2" t="s">
        <v>207</v>
      </c>
      <c r="J287" s="5"/>
      <c r="L287" s="2" t="s">
        <v>32</v>
      </c>
      <c r="M287" s="2" t="s">
        <v>155</v>
      </c>
      <c r="N287" s="2" t="s">
        <v>156</v>
      </c>
      <c r="O287" s="2">
        <v>30</v>
      </c>
      <c r="P287" s="2" t="s">
        <v>15</v>
      </c>
      <c r="Q287" s="31">
        <v>1987</v>
      </c>
      <c r="R287" s="2" t="s">
        <v>159</v>
      </c>
      <c r="S287" s="2" t="s">
        <v>63</v>
      </c>
      <c r="T287" s="53"/>
    </row>
    <row r="288" spans="1:20" ht="15" customHeight="1" x14ac:dyDescent="0.25">
      <c r="A288" s="1">
        <v>5.76</v>
      </c>
      <c r="B288" s="2"/>
      <c r="C288" s="2"/>
      <c r="D288" s="3">
        <v>1</v>
      </c>
      <c r="E288" s="8">
        <f t="shared" si="37"/>
        <v>5.76</v>
      </c>
      <c r="F288" s="2" t="s">
        <v>57</v>
      </c>
      <c r="G288" s="2" t="s">
        <v>58</v>
      </c>
      <c r="J288" s="5"/>
      <c r="L288" s="2" t="s">
        <v>42</v>
      </c>
      <c r="M288" s="2" t="s">
        <v>155</v>
      </c>
      <c r="N288" s="2" t="s">
        <v>156</v>
      </c>
      <c r="O288" s="2">
        <v>30</v>
      </c>
      <c r="P288" s="2" t="s">
        <v>15</v>
      </c>
      <c r="Q288" s="31">
        <v>1987</v>
      </c>
      <c r="R288" s="2" t="s">
        <v>159</v>
      </c>
      <c r="S288" s="2" t="s">
        <v>63</v>
      </c>
      <c r="T288" s="53"/>
    </row>
    <row r="289" spans="1:20" ht="15" customHeight="1" x14ac:dyDescent="0.25">
      <c r="A289" s="1">
        <v>5.76</v>
      </c>
      <c r="B289" s="2" t="s">
        <v>95</v>
      </c>
      <c r="C289" s="2"/>
      <c r="D289" s="3">
        <v>0</v>
      </c>
      <c r="E289" s="8">
        <f t="shared" si="37"/>
        <v>5.7299999999999995</v>
      </c>
      <c r="F289" s="2" t="s">
        <v>315</v>
      </c>
      <c r="G289" s="2" t="s">
        <v>36</v>
      </c>
      <c r="H289" s="2" t="s">
        <v>26</v>
      </c>
      <c r="I289" s="4">
        <v>5</v>
      </c>
      <c r="J289" s="5" t="s">
        <v>98</v>
      </c>
      <c r="K289" s="12">
        <v>1974</v>
      </c>
      <c r="L289" s="2">
        <v>4</v>
      </c>
      <c r="M289" s="2" t="s">
        <v>155</v>
      </c>
      <c r="N289" s="2" t="s">
        <v>196</v>
      </c>
      <c r="O289" s="2">
        <v>13</v>
      </c>
      <c r="P289" s="2" t="s">
        <v>85</v>
      </c>
      <c r="Q289" s="31">
        <v>1999</v>
      </c>
      <c r="R289" s="2" t="s">
        <v>350</v>
      </c>
      <c r="S289" s="2" t="s">
        <v>26</v>
      </c>
      <c r="T289" s="12">
        <f>SUM(Q289-K289)</f>
        <v>25</v>
      </c>
    </row>
    <row r="290" spans="1:20" ht="15" customHeight="1" x14ac:dyDescent="0.25">
      <c r="A290" s="1">
        <v>5.76</v>
      </c>
      <c r="B290" s="2" t="s">
        <v>95</v>
      </c>
      <c r="C290" s="2"/>
      <c r="D290" s="3">
        <v>0</v>
      </c>
      <c r="E290" s="8">
        <f t="shared" si="37"/>
        <v>5.7299999999999995</v>
      </c>
      <c r="F290" s="2" t="s">
        <v>381</v>
      </c>
      <c r="G290" s="2" t="s">
        <v>382</v>
      </c>
      <c r="H290" s="31"/>
      <c r="J290" s="33"/>
      <c r="L290" s="2">
        <v>1</v>
      </c>
      <c r="M290" s="2" t="s">
        <v>155</v>
      </c>
      <c r="N290" s="2" t="s">
        <v>367</v>
      </c>
      <c r="O290" s="2">
        <v>25</v>
      </c>
      <c r="P290" s="2" t="s">
        <v>85</v>
      </c>
      <c r="Q290" s="31">
        <v>2000</v>
      </c>
      <c r="R290" s="2" t="s">
        <v>325</v>
      </c>
      <c r="S290" s="2" t="s">
        <v>64</v>
      </c>
      <c r="T290" s="12"/>
    </row>
    <row r="291" spans="1:20" ht="15" customHeight="1" x14ac:dyDescent="0.25">
      <c r="A291" s="13">
        <v>5.76</v>
      </c>
      <c r="B291" s="15" t="s">
        <v>95</v>
      </c>
      <c r="C291" s="15"/>
      <c r="D291" s="14">
        <v>0</v>
      </c>
      <c r="E291" s="8">
        <f t="shared" si="37"/>
        <v>5.7299999999999995</v>
      </c>
      <c r="F291" s="15" t="s">
        <v>114</v>
      </c>
      <c r="G291" s="40" t="s">
        <v>113</v>
      </c>
      <c r="H291" s="15"/>
      <c r="I291" s="15"/>
      <c r="J291" s="17"/>
      <c r="K291" s="72"/>
      <c r="L291" s="15" t="s">
        <v>23</v>
      </c>
      <c r="M291" s="15" t="s">
        <v>83</v>
      </c>
      <c r="N291" s="15" t="s">
        <v>198</v>
      </c>
      <c r="O291" s="15">
        <v>5</v>
      </c>
      <c r="P291" s="15" t="s">
        <v>0</v>
      </c>
      <c r="Q291" s="40">
        <v>2010</v>
      </c>
      <c r="R291" s="15" t="s">
        <v>173</v>
      </c>
      <c r="S291" s="15" t="s">
        <v>69</v>
      </c>
      <c r="T291" s="12"/>
    </row>
    <row r="292" spans="1:20" ht="15" customHeight="1" x14ac:dyDescent="0.25">
      <c r="A292" s="26">
        <v>5.76</v>
      </c>
      <c r="B292" s="22" t="s">
        <v>95</v>
      </c>
      <c r="C292" s="22"/>
      <c r="D292" s="27">
        <v>0</v>
      </c>
      <c r="E292" s="8">
        <f>SUM((D292-1)*0.03)+A292</f>
        <v>5.7299999999999995</v>
      </c>
      <c r="F292" s="22" t="s">
        <v>322</v>
      </c>
      <c r="G292" s="22" t="s">
        <v>323</v>
      </c>
      <c r="H292" s="22"/>
      <c r="I292" s="22"/>
      <c r="J292" s="29"/>
      <c r="K292" s="71"/>
      <c r="L292" s="22">
        <v>1</v>
      </c>
      <c r="M292" s="22" t="s">
        <v>155</v>
      </c>
      <c r="N292" s="22" t="s">
        <v>232</v>
      </c>
      <c r="O292" s="22">
        <v>2</v>
      </c>
      <c r="P292" s="22" t="s">
        <v>85</v>
      </c>
      <c r="Q292" s="64">
        <v>2012</v>
      </c>
      <c r="R292" s="22" t="s">
        <v>324</v>
      </c>
      <c r="S292" s="22" t="s">
        <v>64</v>
      </c>
      <c r="T292" s="44"/>
    </row>
    <row r="293" spans="1:20" ht="15" customHeight="1" x14ac:dyDescent="0.25">
      <c r="A293" s="26">
        <v>5.76</v>
      </c>
      <c r="B293" s="22" t="s">
        <v>95</v>
      </c>
      <c r="C293" s="22"/>
      <c r="D293" s="27">
        <v>0</v>
      </c>
      <c r="E293" s="8">
        <f>SUM((D293-1)*0.03)+A293</f>
        <v>5.7299999999999995</v>
      </c>
      <c r="F293" s="22" t="s">
        <v>24</v>
      </c>
      <c r="G293" s="22" t="s">
        <v>456</v>
      </c>
      <c r="H293" s="22"/>
      <c r="I293" s="22"/>
      <c r="J293" s="29"/>
      <c r="K293" s="71"/>
      <c r="L293" s="22" t="s">
        <v>23</v>
      </c>
      <c r="M293" s="22" t="s">
        <v>82</v>
      </c>
      <c r="N293" s="22" t="s">
        <v>198</v>
      </c>
      <c r="O293" s="22">
        <v>14</v>
      </c>
      <c r="P293" s="22" t="s">
        <v>85</v>
      </c>
      <c r="Q293" s="64">
        <v>2012</v>
      </c>
      <c r="R293" s="22" t="s">
        <v>173</v>
      </c>
      <c r="S293" s="22" t="s">
        <v>69</v>
      </c>
      <c r="T293" s="44"/>
    </row>
    <row r="294" spans="1:20" ht="15" customHeight="1" x14ac:dyDescent="0.25">
      <c r="A294" s="1">
        <v>5.77</v>
      </c>
      <c r="B294" s="2" t="s">
        <v>95</v>
      </c>
      <c r="C294" s="2"/>
      <c r="D294" s="3">
        <v>0</v>
      </c>
      <c r="E294" s="8">
        <f t="shared" si="37"/>
        <v>5.7399999999999993</v>
      </c>
      <c r="F294" s="2" t="s">
        <v>362</v>
      </c>
      <c r="G294" s="2" t="s">
        <v>363</v>
      </c>
      <c r="I294" s="4"/>
      <c r="J294" s="5"/>
      <c r="L294" s="2">
        <v>1</v>
      </c>
      <c r="M294" s="2" t="s">
        <v>34</v>
      </c>
      <c r="N294" s="2" t="s">
        <v>195</v>
      </c>
      <c r="O294" s="2">
        <v>11</v>
      </c>
      <c r="P294" s="2" t="s">
        <v>0</v>
      </c>
      <c r="Q294" s="31">
        <v>1972</v>
      </c>
      <c r="R294" s="2" t="s">
        <v>306</v>
      </c>
      <c r="S294" s="2" t="s">
        <v>69</v>
      </c>
      <c r="T294" s="12"/>
    </row>
    <row r="295" spans="1:20" ht="15" customHeight="1" x14ac:dyDescent="0.25">
      <c r="A295" s="1">
        <v>5.77</v>
      </c>
      <c r="B295" s="2" t="s">
        <v>95</v>
      </c>
      <c r="C295" s="2"/>
      <c r="D295" s="3">
        <v>0</v>
      </c>
      <c r="E295" s="8">
        <f t="shared" si="37"/>
        <v>5.7399999999999993</v>
      </c>
      <c r="F295" s="2" t="s">
        <v>210</v>
      </c>
      <c r="G295" s="2" t="s">
        <v>204</v>
      </c>
      <c r="I295" s="4"/>
      <c r="J295" s="5"/>
      <c r="L295" s="2">
        <v>1</v>
      </c>
      <c r="M295" s="2" t="s">
        <v>89</v>
      </c>
      <c r="N295" s="2" t="s">
        <v>195</v>
      </c>
      <c r="O295" s="2">
        <v>11</v>
      </c>
      <c r="P295" s="2" t="s">
        <v>0</v>
      </c>
      <c r="Q295" s="31">
        <v>1972</v>
      </c>
      <c r="R295" s="2" t="s">
        <v>306</v>
      </c>
      <c r="S295" s="2" t="s">
        <v>69</v>
      </c>
      <c r="T295" s="12"/>
    </row>
    <row r="296" spans="1:20" ht="15" customHeight="1" x14ac:dyDescent="0.25">
      <c r="A296" s="1">
        <v>5.77</v>
      </c>
      <c r="B296" s="2" t="s">
        <v>95</v>
      </c>
      <c r="C296" s="2"/>
      <c r="D296" s="3">
        <v>0</v>
      </c>
      <c r="E296" s="8">
        <f t="shared" si="37"/>
        <v>5.7399999999999993</v>
      </c>
      <c r="F296" s="2" t="s">
        <v>251</v>
      </c>
      <c r="G296" s="31" t="s">
        <v>378</v>
      </c>
      <c r="I296" s="32"/>
      <c r="J296" s="33"/>
      <c r="L296" s="2">
        <v>3</v>
      </c>
      <c r="M296" s="2" t="s">
        <v>155</v>
      </c>
      <c r="N296" s="2" t="s">
        <v>195</v>
      </c>
      <c r="O296" s="2">
        <v>21</v>
      </c>
      <c r="P296" s="2" t="s">
        <v>85</v>
      </c>
      <c r="Q296" s="31">
        <v>1981</v>
      </c>
      <c r="R296" s="2" t="s">
        <v>306</v>
      </c>
      <c r="S296" s="2" t="s">
        <v>69</v>
      </c>
      <c r="T296" s="12"/>
    </row>
    <row r="297" spans="1:20" ht="15" customHeight="1" x14ac:dyDescent="0.25">
      <c r="A297" s="1">
        <v>5.77</v>
      </c>
      <c r="B297" s="2" t="s">
        <v>95</v>
      </c>
      <c r="C297" s="2"/>
      <c r="D297" s="3">
        <v>0</v>
      </c>
      <c r="E297" s="8">
        <f t="shared" si="37"/>
        <v>5.7399999999999993</v>
      </c>
      <c r="F297" s="2" t="s">
        <v>117</v>
      </c>
      <c r="G297" s="2" t="s">
        <v>25</v>
      </c>
      <c r="L297" s="2">
        <v>2</v>
      </c>
      <c r="M297" s="2" t="s">
        <v>155</v>
      </c>
      <c r="O297" s="2">
        <v>15</v>
      </c>
      <c r="P297" s="2" t="s">
        <v>96</v>
      </c>
      <c r="Q297" s="31">
        <v>1984</v>
      </c>
      <c r="R297" s="2" t="s">
        <v>387</v>
      </c>
      <c r="S297" s="2" t="s">
        <v>64</v>
      </c>
      <c r="T297" s="12"/>
    </row>
    <row r="298" spans="1:20" ht="15" customHeight="1" x14ac:dyDescent="0.25">
      <c r="A298" s="1">
        <v>5.77</v>
      </c>
      <c r="B298" s="2"/>
      <c r="C298" s="2"/>
      <c r="D298" s="3">
        <v>1</v>
      </c>
      <c r="E298" s="8">
        <f t="shared" si="37"/>
        <v>5.77</v>
      </c>
      <c r="F298" s="2" t="s">
        <v>416</v>
      </c>
      <c r="G298" s="2" t="s">
        <v>417</v>
      </c>
      <c r="H298" s="2" t="s">
        <v>273</v>
      </c>
      <c r="I298" s="2">
        <v>2</v>
      </c>
      <c r="J298" s="5" t="s">
        <v>1</v>
      </c>
      <c r="K298" s="12">
        <v>1960</v>
      </c>
      <c r="L298" s="2" t="s">
        <v>45</v>
      </c>
      <c r="M298" s="2" t="s">
        <v>155</v>
      </c>
      <c r="N298" s="2" t="s">
        <v>156</v>
      </c>
      <c r="O298" s="2">
        <v>30</v>
      </c>
      <c r="P298" s="2" t="s">
        <v>15</v>
      </c>
      <c r="Q298" s="31">
        <v>1987</v>
      </c>
      <c r="R298" s="2" t="s">
        <v>159</v>
      </c>
      <c r="S298" s="2" t="s">
        <v>63</v>
      </c>
      <c r="T298" s="12">
        <f t="shared" ref="T298:T299" si="40">SUM(Q298-K298)</f>
        <v>27</v>
      </c>
    </row>
    <row r="299" spans="1:20" ht="15" customHeight="1" x14ac:dyDescent="0.25">
      <c r="A299" s="1">
        <v>5.77</v>
      </c>
      <c r="B299" s="2"/>
      <c r="C299" s="2"/>
      <c r="D299" s="3">
        <v>1</v>
      </c>
      <c r="E299" s="8">
        <f t="shared" si="37"/>
        <v>5.77</v>
      </c>
      <c r="F299" s="2" t="s">
        <v>216</v>
      </c>
      <c r="G299" s="2" t="s">
        <v>217</v>
      </c>
      <c r="H299" s="2" t="s">
        <v>126</v>
      </c>
      <c r="I299" s="2">
        <v>22</v>
      </c>
      <c r="J299" s="5" t="s">
        <v>15</v>
      </c>
      <c r="K299" s="12">
        <v>1962</v>
      </c>
      <c r="L299" s="2" t="s">
        <v>46</v>
      </c>
      <c r="M299" s="2" t="s">
        <v>155</v>
      </c>
      <c r="N299" s="2" t="s">
        <v>156</v>
      </c>
      <c r="O299" s="2">
        <v>30</v>
      </c>
      <c r="P299" s="2" t="s">
        <v>15</v>
      </c>
      <c r="Q299" s="31">
        <v>1987</v>
      </c>
      <c r="R299" s="2" t="s">
        <v>159</v>
      </c>
      <c r="S299" s="2" t="s">
        <v>63</v>
      </c>
      <c r="T299" s="12">
        <f t="shared" si="40"/>
        <v>25</v>
      </c>
    </row>
    <row r="300" spans="1:20" ht="15" customHeight="1" x14ac:dyDescent="0.25">
      <c r="A300" s="1">
        <v>5.77</v>
      </c>
      <c r="B300" s="2"/>
      <c r="C300" s="2"/>
      <c r="D300" s="3">
        <v>1</v>
      </c>
      <c r="E300" s="8">
        <f t="shared" si="37"/>
        <v>5.77</v>
      </c>
      <c r="F300" s="2" t="s">
        <v>109</v>
      </c>
      <c r="G300" s="2" t="s">
        <v>235</v>
      </c>
      <c r="J300" s="5"/>
      <c r="L300" s="2" t="s">
        <v>76</v>
      </c>
      <c r="M300" s="2" t="s">
        <v>155</v>
      </c>
      <c r="N300" s="2" t="s">
        <v>156</v>
      </c>
      <c r="O300" s="2">
        <v>30</v>
      </c>
      <c r="P300" s="2" t="s">
        <v>15</v>
      </c>
      <c r="Q300" s="31">
        <v>1987</v>
      </c>
      <c r="R300" s="2" t="s">
        <v>159</v>
      </c>
      <c r="S300" s="2" t="s">
        <v>63</v>
      </c>
      <c r="T300" s="12"/>
    </row>
    <row r="301" spans="1:20" ht="15" customHeight="1" x14ac:dyDescent="0.25">
      <c r="A301" s="1">
        <v>5.77</v>
      </c>
      <c r="B301" s="2" t="s">
        <v>95</v>
      </c>
      <c r="C301" s="2"/>
      <c r="D301" s="3">
        <v>0</v>
      </c>
      <c r="E301" s="8">
        <f t="shared" si="37"/>
        <v>5.7399999999999993</v>
      </c>
      <c r="F301" s="2" t="s">
        <v>117</v>
      </c>
      <c r="G301" s="2" t="s">
        <v>25</v>
      </c>
      <c r="L301" s="2">
        <v>2</v>
      </c>
      <c r="M301" s="2" t="s">
        <v>155</v>
      </c>
      <c r="N301" s="2" t="s">
        <v>367</v>
      </c>
      <c r="O301" s="2">
        <v>11</v>
      </c>
      <c r="P301" s="2" t="s">
        <v>96</v>
      </c>
      <c r="Q301" s="31">
        <v>1991</v>
      </c>
      <c r="R301" s="2" t="s">
        <v>325</v>
      </c>
      <c r="S301" s="2" t="s">
        <v>64</v>
      </c>
      <c r="T301" s="12"/>
    </row>
    <row r="302" spans="1:20" ht="15" customHeight="1" x14ac:dyDescent="0.25">
      <c r="A302" s="1">
        <v>5.77</v>
      </c>
      <c r="B302" s="2" t="s">
        <v>169</v>
      </c>
      <c r="C302" s="2"/>
      <c r="D302" s="3">
        <v>0</v>
      </c>
      <c r="E302" s="8">
        <f t="shared" si="37"/>
        <v>5.7399999999999993</v>
      </c>
      <c r="F302" s="2" t="s">
        <v>259</v>
      </c>
      <c r="G302" s="31" t="s">
        <v>260</v>
      </c>
      <c r="H302" s="2" t="s">
        <v>26</v>
      </c>
      <c r="I302" s="2">
        <v>30</v>
      </c>
      <c r="J302" s="5" t="s">
        <v>15</v>
      </c>
      <c r="K302" s="12">
        <v>1972</v>
      </c>
      <c r="L302" s="2">
        <v>5</v>
      </c>
      <c r="M302" s="2" t="s">
        <v>155</v>
      </c>
      <c r="N302" s="2" t="s">
        <v>421</v>
      </c>
      <c r="O302" s="2">
        <v>10</v>
      </c>
      <c r="P302" s="2" t="s">
        <v>85</v>
      </c>
      <c r="Q302" s="31">
        <v>1995</v>
      </c>
      <c r="R302" s="2" t="s">
        <v>329</v>
      </c>
      <c r="S302" s="2" t="s">
        <v>26</v>
      </c>
      <c r="T302" s="12">
        <f>SUM(Q302-K302)</f>
        <v>23</v>
      </c>
    </row>
    <row r="303" spans="1:20" ht="15" customHeight="1" x14ac:dyDescent="0.25">
      <c r="A303" s="13">
        <v>5.77</v>
      </c>
      <c r="B303" s="15" t="s">
        <v>95</v>
      </c>
      <c r="C303" s="15"/>
      <c r="D303" s="14">
        <v>0</v>
      </c>
      <c r="E303" s="8">
        <f t="shared" si="37"/>
        <v>5.7399999999999993</v>
      </c>
      <c r="F303" s="15" t="s">
        <v>228</v>
      </c>
      <c r="G303" s="40" t="s">
        <v>229</v>
      </c>
      <c r="H303" s="40"/>
      <c r="I303" s="41"/>
      <c r="J303" s="42"/>
      <c r="K303" s="72"/>
      <c r="L303" s="15" t="s">
        <v>32</v>
      </c>
      <c r="M303" s="15" t="s">
        <v>83</v>
      </c>
      <c r="N303" s="15" t="s">
        <v>198</v>
      </c>
      <c r="O303" s="15">
        <v>5</v>
      </c>
      <c r="P303" s="15" t="s">
        <v>0</v>
      </c>
      <c r="Q303" s="40">
        <v>2010</v>
      </c>
      <c r="R303" s="15" t="s">
        <v>173</v>
      </c>
      <c r="S303" s="15" t="s">
        <v>69</v>
      </c>
      <c r="T303" s="12"/>
    </row>
    <row r="304" spans="1:20" ht="15" customHeight="1" x14ac:dyDescent="0.25">
      <c r="A304" s="13">
        <v>5.77</v>
      </c>
      <c r="B304" s="15" t="s">
        <v>95</v>
      </c>
      <c r="C304" s="15"/>
      <c r="D304" s="14">
        <v>0</v>
      </c>
      <c r="E304" s="8">
        <f t="shared" si="37"/>
        <v>5.7399999999999993</v>
      </c>
      <c r="F304" s="15" t="s">
        <v>295</v>
      </c>
      <c r="G304" s="40" t="s">
        <v>296</v>
      </c>
      <c r="H304" s="40"/>
      <c r="I304" s="41"/>
      <c r="J304" s="42"/>
      <c r="K304" s="72"/>
      <c r="L304" s="15">
        <v>1</v>
      </c>
      <c r="M304" s="15" t="s">
        <v>50</v>
      </c>
      <c r="N304" s="15" t="s">
        <v>232</v>
      </c>
      <c r="O304" s="15">
        <v>31</v>
      </c>
      <c r="P304" s="15" t="s">
        <v>96</v>
      </c>
      <c r="Q304" s="40">
        <v>2014</v>
      </c>
      <c r="R304" s="15" t="s">
        <v>324</v>
      </c>
      <c r="S304" s="15" t="s">
        <v>64</v>
      </c>
      <c r="T304" s="12"/>
    </row>
    <row r="305" spans="1:20" ht="15" customHeight="1" x14ac:dyDescent="0.25">
      <c r="A305" s="1">
        <v>5.78</v>
      </c>
      <c r="B305" s="2" t="s">
        <v>95</v>
      </c>
      <c r="C305" s="2"/>
      <c r="D305" s="3">
        <v>0</v>
      </c>
      <c r="E305" s="8">
        <f t="shared" si="37"/>
        <v>5.75</v>
      </c>
      <c r="F305" s="2" t="s">
        <v>251</v>
      </c>
      <c r="G305" s="31" t="s">
        <v>378</v>
      </c>
      <c r="H305" s="31"/>
      <c r="I305" s="32"/>
      <c r="J305" s="33"/>
      <c r="L305" s="2">
        <v>1</v>
      </c>
      <c r="M305" s="2" t="s">
        <v>83</v>
      </c>
      <c r="N305" s="2" t="s">
        <v>195</v>
      </c>
      <c r="O305" s="2">
        <v>21</v>
      </c>
      <c r="P305" s="2" t="s">
        <v>85</v>
      </c>
      <c r="Q305" s="31">
        <v>1981</v>
      </c>
      <c r="R305" s="2" t="s">
        <v>306</v>
      </c>
      <c r="S305" s="2" t="s">
        <v>69</v>
      </c>
      <c r="T305" s="12"/>
    </row>
    <row r="306" spans="1:20" ht="15" customHeight="1" x14ac:dyDescent="0.25">
      <c r="A306" s="1">
        <v>5.78</v>
      </c>
      <c r="B306" s="2" t="s">
        <v>95</v>
      </c>
      <c r="C306" s="2"/>
      <c r="D306" s="3">
        <v>0</v>
      </c>
      <c r="E306" s="8">
        <f t="shared" si="37"/>
        <v>5.75</v>
      </c>
      <c r="F306" s="2" t="s">
        <v>307</v>
      </c>
      <c r="G306" s="31" t="s">
        <v>308</v>
      </c>
      <c r="H306" s="31" t="s">
        <v>69</v>
      </c>
      <c r="I306" s="32">
        <v>8</v>
      </c>
      <c r="J306" s="33" t="s">
        <v>1</v>
      </c>
      <c r="K306" s="31">
        <v>1960</v>
      </c>
      <c r="L306" s="2">
        <v>2</v>
      </c>
      <c r="M306" s="2" t="s">
        <v>89</v>
      </c>
      <c r="N306" s="2" t="s">
        <v>195</v>
      </c>
      <c r="O306" s="2">
        <v>21</v>
      </c>
      <c r="P306" s="2" t="s">
        <v>85</v>
      </c>
      <c r="Q306" s="31">
        <v>1981</v>
      </c>
      <c r="R306" s="2" t="s">
        <v>306</v>
      </c>
      <c r="S306" s="2" t="s">
        <v>69</v>
      </c>
      <c r="T306" s="12">
        <f>SUM(Q306-K306)</f>
        <v>21</v>
      </c>
    </row>
    <row r="307" spans="1:20" ht="15" customHeight="1" x14ac:dyDescent="0.25">
      <c r="A307" s="1">
        <v>5.78</v>
      </c>
      <c r="B307" s="2" t="s">
        <v>95</v>
      </c>
      <c r="C307" s="2"/>
      <c r="D307" s="3">
        <v>0</v>
      </c>
      <c r="E307" s="8">
        <f t="shared" si="37"/>
        <v>5.75</v>
      </c>
      <c r="F307" s="2" t="s">
        <v>307</v>
      </c>
      <c r="G307" s="31" t="s">
        <v>308</v>
      </c>
      <c r="H307" s="31"/>
      <c r="I307" s="32"/>
      <c r="J307" s="33"/>
      <c r="L307" s="2">
        <v>4</v>
      </c>
      <c r="M307" s="2" t="s">
        <v>155</v>
      </c>
      <c r="N307" s="2" t="s">
        <v>195</v>
      </c>
      <c r="O307" s="2">
        <v>21</v>
      </c>
      <c r="P307" s="2" t="s">
        <v>85</v>
      </c>
      <c r="Q307" s="31">
        <v>1981</v>
      </c>
      <c r="R307" s="2" t="s">
        <v>306</v>
      </c>
      <c r="S307" s="2" t="s">
        <v>69</v>
      </c>
      <c r="T307" s="12"/>
    </row>
    <row r="308" spans="1:20" ht="15" customHeight="1" x14ac:dyDescent="0.25">
      <c r="A308" s="1">
        <v>5.78</v>
      </c>
      <c r="B308" s="2" t="s">
        <v>95</v>
      </c>
      <c r="C308" s="2"/>
      <c r="D308" s="3">
        <v>0</v>
      </c>
      <c r="E308" s="8">
        <f t="shared" si="37"/>
        <v>5.75</v>
      </c>
      <c r="F308" s="2" t="s">
        <v>216</v>
      </c>
      <c r="G308" s="2" t="s">
        <v>217</v>
      </c>
      <c r="J308" s="5"/>
      <c r="L308" s="46" t="s">
        <v>366</v>
      </c>
      <c r="M308" s="2" t="s">
        <v>50</v>
      </c>
      <c r="O308" s="2">
        <v>25</v>
      </c>
      <c r="P308" s="2" t="s">
        <v>96</v>
      </c>
      <c r="Q308" s="31">
        <v>1986</v>
      </c>
      <c r="R308" s="30" t="s">
        <v>458</v>
      </c>
      <c r="S308" s="2" t="s">
        <v>143</v>
      </c>
      <c r="T308" s="53"/>
    </row>
    <row r="309" spans="1:20" ht="15" customHeight="1" x14ac:dyDescent="0.25">
      <c r="A309" s="1">
        <v>5.78</v>
      </c>
      <c r="B309" s="2" t="s">
        <v>95</v>
      </c>
      <c r="C309" s="2"/>
      <c r="D309" s="3">
        <v>0</v>
      </c>
      <c r="E309" s="8">
        <f t="shared" si="37"/>
        <v>5.75</v>
      </c>
      <c r="F309" s="2" t="s">
        <v>224</v>
      </c>
      <c r="G309" s="2" t="s">
        <v>338</v>
      </c>
      <c r="H309" s="2" t="s">
        <v>339</v>
      </c>
      <c r="I309" s="4">
        <v>30</v>
      </c>
      <c r="J309" s="5" t="s">
        <v>0</v>
      </c>
      <c r="K309" s="12">
        <v>1973</v>
      </c>
      <c r="L309" s="2">
        <v>5</v>
      </c>
      <c r="M309" s="2" t="s">
        <v>155</v>
      </c>
      <c r="N309" s="2" t="s">
        <v>196</v>
      </c>
      <c r="O309" s="2">
        <v>13</v>
      </c>
      <c r="P309" s="2" t="s">
        <v>85</v>
      </c>
      <c r="Q309" s="31">
        <v>1999</v>
      </c>
      <c r="R309" s="2" t="s">
        <v>350</v>
      </c>
      <c r="S309" s="2" t="s">
        <v>26</v>
      </c>
      <c r="T309" s="12">
        <f>SUM(Q309-K309)</f>
        <v>26</v>
      </c>
    </row>
    <row r="310" spans="1:20" ht="15" customHeight="1" x14ac:dyDescent="0.25">
      <c r="A310" s="1">
        <v>5.78</v>
      </c>
      <c r="B310" s="2" t="s">
        <v>95</v>
      </c>
      <c r="C310" s="2"/>
      <c r="D310" s="3">
        <v>0</v>
      </c>
      <c r="E310" s="8">
        <f t="shared" si="37"/>
        <v>5.75</v>
      </c>
      <c r="F310" s="2" t="s">
        <v>59</v>
      </c>
      <c r="G310" s="2" t="s">
        <v>60</v>
      </c>
      <c r="H310" s="31"/>
      <c r="J310" s="33"/>
      <c r="L310" s="2">
        <v>2</v>
      </c>
      <c r="M310" s="2" t="s">
        <v>155</v>
      </c>
      <c r="N310" s="2" t="s">
        <v>367</v>
      </c>
      <c r="O310" s="2">
        <v>25</v>
      </c>
      <c r="P310" s="2" t="s">
        <v>85</v>
      </c>
      <c r="Q310" s="31">
        <v>2000</v>
      </c>
      <c r="R310" s="2" t="s">
        <v>325</v>
      </c>
      <c r="S310" s="2" t="s">
        <v>64</v>
      </c>
      <c r="T310" s="12"/>
    </row>
    <row r="311" spans="1:20" ht="15" customHeight="1" x14ac:dyDescent="0.25">
      <c r="A311" s="1">
        <v>5.78</v>
      </c>
      <c r="B311" s="2" t="s">
        <v>95</v>
      </c>
      <c r="C311" s="2"/>
      <c r="D311" s="3">
        <v>0</v>
      </c>
      <c r="E311" s="8">
        <f t="shared" si="37"/>
        <v>5.75</v>
      </c>
      <c r="F311" s="2" t="s">
        <v>128</v>
      </c>
      <c r="G311" s="2" t="s">
        <v>129</v>
      </c>
      <c r="H311" s="31"/>
      <c r="J311" s="33"/>
      <c r="L311" s="2" t="s">
        <v>23</v>
      </c>
      <c r="M311" s="2" t="s">
        <v>155</v>
      </c>
      <c r="N311" s="2" t="s">
        <v>250</v>
      </c>
      <c r="O311" s="2">
        <v>12</v>
      </c>
      <c r="P311" s="2" t="s">
        <v>96</v>
      </c>
      <c r="Q311" s="31">
        <v>2002</v>
      </c>
      <c r="R311" s="2" t="s">
        <v>324</v>
      </c>
      <c r="S311" s="2" t="s">
        <v>64</v>
      </c>
      <c r="T311" s="12"/>
    </row>
    <row r="312" spans="1:20" ht="15" customHeight="1" x14ac:dyDescent="0.25">
      <c r="A312" s="1">
        <v>5.78</v>
      </c>
      <c r="B312" s="2" t="s">
        <v>95</v>
      </c>
      <c r="C312" s="2"/>
      <c r="D312" s="3">
        <v>0</v>
      </c>
      <c r="E312" s="8">
        <f t="shared" si="37"/>
        <v>5.75</v>
      </c>
      <c r="F312" s="2" t="s">
        <v>245</v>
      </c>
      <c r="G312" s="2" t="s">
        <v>246</v>
      </c>
      <c r="H312" s="39"/>
      <c r="I312" s="32"/>
      <c r="J312" s="33"/>
      <c r="L312" s="2">
        <v>1</v>
      </c>
      <c r="M312" s="2" t="s">
        <v>82</v>
      </c>
      <c r="N312" s="2" t="s">
        <v>367</v>
      </c>
      <c r="O312" s="2">
        <v>18</v>
      </c>
      <c r="P312" s="2" t="s">
        <v>85</v>
      </c>
      <c r="Q312" s="31">
        <v>2005</v>
      </c>
      <c r="R312" s="2" t="s">
        <v>325</v>
      </c>
      <c r="S312" s="2" t="s">
        <v>64</v>
      </c>
      <c r="T312" s="12"/>
    </row>
    <row r="313" spans="1:20" ht="15" customHeight="1" x14ac:dyDescent="0.25">
      <c r="A313" s="23">
        <v>5.78</v>
      </c>
      <c r="B313" s="7">
        <v>150</v>
      </c>
      <c r="C313" s="7"/>
      <c r="D313" s="24">
        <v>1.5</v>
      </c>
      <c r="E313" s="8">
        <f t="shared" si="37"/>
        <v>5.7949999999999999</v>
      </c>
      <c r="F313" s="9" t="s">
        <v>40</v>
      </c>
      <c r="G313" s="9" t="s">
        <v>41</v>
      </c>
      <c r="H313" s="9" t="s">
        <v>11</v>
      </c>
      <c r="I313" s="10">
        <v>1</v>
      </c>
      <c r="J313" s="11" t="s">
        <v>39</v>
      </c>
      <c r="K313" s="73">
        <v>1976</v>
      </c>
      <c r="L313" s="9" t="s">
        <v>32</v>
      </c>
      <c r="M313" s="9" t="s">
        <v>9</v>
      </c>
      <c r="N313" s="9" t="s">
        <v>103</v>
      </c>
      <c r="O313" s="9">
        <v>15</v>
      </c>
      <c r="P313" s="9" t="s">
        <v>10</v>
      </c>
      <c r="Q313" s="43">
        <v>2011</v>
      </c>
      <c r="R313" s="9" t="s">
        <v>135</v>
      </c>
      <c r="S313" s="9" t="s">
        <v>11</v>
      </c>
      <c r="T313" s="12">
        <f t="shared" ref="T313:T314" si="41">SUM(Q313-K313)</f>
        <v>35</v>
      </c>
    </row>
    <row r="314" spans="1:20" ht="15" customHeight="1" x14ac:dyDescent="0.25">
      <c r="A314" s="1">
        <v>5.79</v>
      </c>
      <c r="B314" s="2" t="s">
        <v>95</v>
      </c>
      <c r="C314" s="2"/>
      <c r="D314" s="3">
        <v>0</v>
      </c>
      <c r="E314" s="8">
        <f t="shared" si="37"/>
        <v>5.76</v>
      </c>
      <c r="F314" s="2" t="s">
        <v>425</v>
      </c>
      <c r="G314" s="31" t="s">
        <v>427</v>
      </c>
      <c r="H314" s="31" t="s">
        <v>408</v>
      </c>
      <c r="I314" s="32">
        <v>19</v>
      </c>
      <c r="J314" s="33" t="s">
        <v>52</v>
      </c>
      <c r="K314" s="12">
        <v>1948</v>
      </c>
      <c r="L314" s="2">
        <v>1</v>
      </c>
      <c r="M314" s="2" t="s">
        <v>155</v>
      </c>
      <c r="O314" s="2">
        <v>27</v>
      </c>
      <c r="P314" s="2" t="s">
        <v>85</v>
      </c>
      <c r="Q314" s="31">
        <v>1971</v>
      </c>
      <c r="R314" s="2" t="s">
        <v>426</v>
      </c>
      <c r="S314" s="2" t="s">
        <v>408</v>
      </c>
      <c r="T314" s="12">
        <f t="shared" si="41"/>
        <v>23</v>
      </c>
    </row>
    <row r="315" spans="1:20" ht="15" customHeight="1" x14ac:dyDescent="0.25">
      <c r="A315" s="1">
        <v>5.79</v>
      </c>
      <c r="B315" s="2" t="s">
        <v>95</v>
      </c>
      <c r="C315" s="2"/>
      <c r="D315" s="3">
        <v>0</v>
      </c>
      <c r="E315" s="8">
        <f t="shared" si="37"/>
        <v>5.76</v>
      </c>
      <c r="F315" s="2" t="s">
        <v>215</v>
      </c>
      <c r="G315" s="31" t="s">
        <v>53</v>
      </c>
      <c r="H315" s="31"/>
      <c r="I315" s="32"/>
      <c r="J315" s="33"/>
      <c r="L315" s="2">
        <v>2</v>
      </c>
      <c r="M315" s="2" t="s">
        <v>155</v>
      </c>
      <c r="O315" s="2">
        <v>27</v>
      </c>
      <c r="P315" s="2" t="s">
        <v>96</v>
      </c>
      <c r="Q315" s="31">
        <v>1985</v>
      </c>
      <c r="R315" s="2" t="s">
        <v>336</v>
      </c>
      <c r="S315" s="2" t="s">
        <v>26</v>
      </c>
      <c r="T315" s="12"/>
    </row>
    <row r="316" spans="1:20" ht="15" customHeight="1" x14ac:dyDescent="0.25">
      <c r="A316" s="1">
        <v>5.79</v>
      </c>
      <c r="B316" s="2" t="s">
        <v>95</v>
      </c>
      <c r="C316" s="2"/>
      <c r="D316" s="3">
        <v>0</v>
      </c>
      <c r="E316" s="8">
        <f t="shared" si="37"/>
        <v>5.76</v>
      </c>
      <c r="F316" s="2" t="s">
        <v>351</v>
      </c>
      <c r="G316" s="2" t="s">
        <v>352</v>
      </c>
      <c r="H316" s="39"/>
      <c r="I316" s="32"/>
      <c r="J316" s="33"/>
      <c r="L316" s="2">
        <v>1</v>
      </c>
      <c r="M316" s="2" t="s">
        <v>82</v>
      </c>
      <c r="O316" s="2">
        <v>10</v>
      </c>
      <c r="P316" s="2" t="s">
        <v>96</v>
      </c>
      <c r="Q316" s="31">
        <v>2004</v>
      </c>
      <c r="R316" s="2" t="s">
        <v>354</v>
      </c>
      <c r="S316" s="2" t="s">
        <v>353</v>
      </c>
      <c r="T316" s="12"/>
    </row>
    <row r="317" spans="1:20" ht="15" customHeight="1" x14ac:dyDescent="0.25">
      <c r="A317" s="13">
        <v>5.79</v>
      </c>
      <c r="B317" s="15" t="s">
        <v>95</v>
      </c>
      <c r="C317" s="15"/>
      <c r="D317" s="14">
        <v>0</v>
      </c>
      <c r="E317" s="8">
        <f t="shared" si="37"/>
        <v>5.76</v>
      </c>
      <c r="F317" s="15" t="s">
        <v>322</v>
      </c>
      <c r="G317" s="40" t="s">
        <v>323</v>
      </c>
      <c r="H317" s="40"/>
      <c r="I317" s="41"/>
      <c r="J317" s="42"/>
      <c r="K317" s="72"/>
      <c r="L317" s="15">
        <v>2</v>
      </c>
      <c r="M317" s="15" t="s">
        <v>50</v>
      </c>
      <c r="N317" s="15" t="s">
        <v>232</v>
      </c>
      <c r="O317" s="15">
        <v>31</v>
      </c>
      <c r="P317" s="15" t="s">
        <v>96</v>
      </c>
      <c r="Q317" s="40">
        <v>2014</v>
      </c>
      <c r="R317" s="15" t="s">
        <v>324</v>
      </c>
      <c r="S317" s="15" t="s">
        <v>64</v>
      </c>
      <c r="T317" s="12"/>
    </row>
    <row r="318" spans="1:20" ht="15" customHeight="1" x14ac:dyDescent="0.25">
      <c r="A318" s="13">
        <v>5.79</v>
      </c>
      <c r="B318" s="7">
        <v>150</v>
      </c>
      <c r="C318" s="7"/>
      <c r="D318" s="14">
        <v>0.6</v>
      </c>
      <c r="E318" s="8">
        <f t="shared" si="37"/>
        <v>5.7780000000000005</v>
      </c>
      <c r="F318" s="36" t="s">
        <v>141</v>
      </c>
      <c r="G318" s="36" t="s">
        <v>142</v>
      </c>
      <c r="H318" s="36" t="s">
        <v>11</v>
      </c>
      <c r="I318" s="37">
        <v>29</v>
      </c>
      <c r="J318" s="38" t="s">
        <v>85</v>
      </c>
      <c r="K318" s="74">
        <v>1996</v>
      </c>
      <c r="L318" s="15" t="s">
        <v>110</v>
      </c>
      <c r="M318" s="15" t="s">
        <v>155</v>
      </c>
      <c r="N318" s="15" t="s">
        <v>105</v>
      </c>
      <c r="O318" s="15">
        <v>8</v>
      </c>
      <c r="P318" s="15" t="s">
        <v>1</v>
      </c>
      <c r="Q318" s="40">
        <v>2018</v>
      </c>
      <c r="R318" s="15" t="s">
        <v>136</v>
      </c>
      <c r="S318" s="15" t="s">
        <v>11</v>
      </c>
      <c r="T318" s="12">
        <f>SUM(Q318-K318)</f>
        <v>22</v>
      </c>
    </row>
    <row r="319" spans="1:20" ht="15" customHeight="1" x14ac:dyDescent="0.25">
      <c r="A319" s="13">
        <v>5.79</v>
      </c>
      <c r="B319" s="7">
        <v>150</v>
      </c>
      <c r="C319" s="7"/>
      <c r="D319" s="14">
        <v>0.6</v>
      </c>
      <c r="E319" s="8">
        <f t="shared" si="37"/>
        <v>5.7780000000000005</v>
      </c>
      <c r="F319" s="36" t="s">
        <v>114</v>
      </c>
      <c r="G319" s="36" t="s">
        <v>113</v>
      </c>
      <c r="K319" s="31"/>
      <c r="L319" s="15" t="s">
        <v>110</v>
      </c>
      <c r="M319" s="15" t="s">
        <v>155</v>
      </c>
      <c r="N319" s="15" t="s">
        <v>105</v>
      </c>
      <c r="O319" s="15">
        <v>8</v>
      </c>
      <c r="P319" s="15" t="s">
        <v>1</v>
      </c>
      <c r="Q319" s="40">
        <v>2018</v>
      </c>
      <c r="R319" s="15" t="s">
        <v>136</v>
      </c>
      <c r="S319" s="15" t="s">
        <v>11</v>
      </c>
      <c r="T319" s="12"/>
    </row>
    <row r="320" spans="1:20" ht="15" customHeight="1" x14ac:dyDescent="0.25">
      <c r="A320" s="1">
        <v>5.8</v>
      </c>
      <c r="B320" s="2" t="s">
        <v>95</v>
      </c>
      <c r="C320" s="2"/>
      <c r="D320" s="3">
        <v>0</v>
      </c>
      <c r="E320" s="8">
        <f t="shared" si="37"/>
        <v>5.77</v>
      </c>
      <c r="F320" s="2" t="s">
        <v>125</v>
      </c>
      <c r="G320" s="2" t="s">
        <v>440</v>
      </c>
      <c r="H320" s="2" t="s">
        <v>126</v>
      </c>
      <c r="I320" s="4">
        <v>28</v>
      </c>
      <c r="J320" s="5" t="s">
        <v>39</v>
      </c>
      <c r="K320" s="12">
        <v>1950</v>
      </c>
      <c r="L320" s="2">
        <v>2</v>
      </c>
      <c r="M320" s="2" t="s">
        <v>77</v>
      </c>
      <c r="N320" s="2" t="s">
        <v>195</v>
      </c>
      <c r="O320" s="2">
        <v>11</v>
      </c>
      <c r="P320" s="2" t="s">
        <v>0</v>
      </c>
      <c r="Q320" s="31">
        <v>1972</v>
      </c>
      <c r="R320" s="2" t="s">
        <v>306</v>
      </c>
      <c r="S320" s="2" t="s">
        <v>69</v>
      </c>
      <c r="T320" s="12">
        <f>SUM(Q320-K320)</f>
        <v>22</v>
      </c>
    </row>
    <row r="321" spans="1:20" ht="15" customHeight="1" x14ac:dyDescent="0.25">
      <c r="A321" s="1">
        <v>5.8</v>
      </c>
      <c r="B321" s="2" t="s">
        <v>95</v>
      </c>
      <c r="C321" s="2"/>
      <c r="D321" s="3">
        <v>0</v>
      </c>
      <c r="E321" s="8">
        <f t="shared" si="37"/>
        <v>5.77</v>
      </c>
      <c r="F321" s="2" t="s">
        <v>125</v>
      </c>
      <c r="G321" s="2" t="s">
        <v>440</v>
      </c>
      <c r="I321" s="4"/>
      <c r="J321" s="5"/>
      <c r="L321" s="2">
        <v>2</v>
      </c>
      <c r="M321" s="2" t="s">
        <v>34</v>
      </c>
      <c r="N321" s="2" t="s">
        <v>195</v>
      </c>
      <c r="O321" s="2">
        <v>11</v>
      </c>
      <c r="P321" s="2" t="s">
        <v>0</v>
      </c>
      <c r="Q321" s="31">
        <v>1972</v>
      </c>
      <c r="R321" s="2" t="s">
        <v>306</v>
      </c>
      <c r="S321" s="2" t="s">
        <v>69</v>
      </c>
      <c r="T321" s="12"/>
    </row>
    <row r="322" spans="1:20" ht="15" customHeight="1" x14ac:dyDescent="0.25">
      <c r="A322" s="23">
        <v>5.8</v>
      </c>
      <c r="B322" s="7">
        <v>150</v>
      </c>
      <c r="C322" s="7"/>
      <c r="D322" s="24">
        <v>1.4</v>
      </c>
      <c r="E322" s="8">
        <f t="shared" si="37"/>
        <v>5.8119999999999994</v>
      </c>
      <c r="F322" s="9" t="s">
        <v>78</v>
      </c>
      <c r="G322" s="9" t="s">
        <v>79</v>
      </c>
      <c r="H322" s="9" t="s">
        <v>26</v>
      </c>
      <c r="I322" s="10">
        <v>22</v>
      </c>
      <c r="J322" s="11" t="s">
        <v>85</v>
      </c>
      <c r="K322" s="73">
        <v>1989</v>
      </c>
      <c r="L322" s="9" t="s">
        <v>8</v>
      </c>
      <c r="M322" s="9" t="s">
        <v>155</v>
      </c>
      <c r="N322" s="9" t="s">
        <v>105</v>
      </c>
      <c r="O322" s="9">
        <v>17</v>
      </c>
      <c r="P322" s="9" t="s">
        <v>1</v>
      </c>
      <c r="Q322" s="43">
        <v>2011</v>
      </c>
      <c r="R322" s="9" t="s">
        <v>136</v>
      </c>
      <c r="S322" s="9" t="s">
        <v>11</v>
      </c>
      <c r="T322" s="12">
        <f>SUM(Q322-K322)</f>
        <v>22</v>
      </c>
    </row>
    <row r="323" spans="1:20" ht="15" customHeight="1" x14ac:dyDescent="0.25">
      <c r="A323" s="1">
        <v>5.81</v>
      </c>
      <c r="B323" s="2" t="s">
        <v>95</v>
      </c>
      <c r="C323" s="2"/>
      <c r="D323" s="3">
        <v>0</v>
      </c>
      <c r="E323" s="8">
        <f t="shared" si="37"/>
        <v>5.7799999999999994</v>
      </c>
      <c r="F323" s="2" t="s">
        <v>125</v>
      </c>
      <c r="G323" s="2" t="s">
        <v>440</v>
      </c>
      <c r="I323" s="4"/>
      <c r="J323" s="5"/>
      <c r="L323" s="2">
        <v>2</v>
      </c>
      <c r="M323" s="2" t="s">
        <v>155</v>
      </c>
      <c r="N323" s="2" t="s">
        <v>195</v>
      </c>
      <c r="O323" s="2">
        <v>11</v>
      </c>
      <c r="P323" s="2" t="s">
        <v>0</v>
      </c>
      <c r="Q323" s="31">
        <v>1972</v>
      </c>
      <c r="R323" s="2" t="s">
        <v>306</v>
      </c>
      <c r="S323" s="2" t="s">
        <v>69</v>
      </c>
      <c r="T323" s="12"/>
    </row>
    <row r="324" spans="1:20" ht="15" customHeight="1" x14ac:dyDescent="0.25">
      <c r="A324" s="1">
        <v>5.81</v>
      </c>
      <c r="B324" s="2" t="s">
        <v>95</v>
      </c>
      <c r="C324" s="2"/>
      <c r="D324" s="3">
        <v>0</v>
      </c>
      <c r="E324" s="8">
        <f>SUM((D324-1)*0.03)+A324</f>
        <v>5.7799999999999994</v>
      </c>
      <c r="F324" s="2" t="s">
        <v>460</v>
      </c>
      <c r="G324" s="31" t="s">
        <v>461</v>
      </c>
      <c r="H324" s="31" t="s">
        <v>143</v>
      </c>
      <c r="I324" s="32">
        <v>3</v>
      </c>
      <c r="J324" s="33" t="s">
        <v>39</v>
      </c>
      <c r="K324" s="12">
        <v>1952</v>
      </c>
      <c r="L324" s="2">
        <v>1</v>
      </c>
      <c r="M324" s="2" t="s">
        <v>155</v>
      </c>
      <c r="N324" s="2" t="s">
        <v>459</v>
      </c>
      <c r="O324" s="2">
        <v>4</v>
      </c>
      <c r="P324" s="2" t="s">
        <v>85</v>
      </c>
      <c r="Q324" s="31">
        <v>1973</v>
      </c>
      <c r="R324" s="30" t="s">
        <v>458</v>
      </c>
      <c r="S324" s="2" t="s">
        <v>143</v>
      </c>
      <c r="T324" s="12">
        <f>SUM(Q324-K324)</f>
        <v>21</v>
      </c>
    </row>
    <row r="325" spans="1:20" ht="15" customHeight="1" x14ac:dyDescent="0.25">
      <c r="A325" s="1">
        <v>5.81</v>
      </c>
      <c r="B325" s="2" t="s">
        <v>95</v>
      </c>
      <c r="C325" s="2"/>
      <c r="D325" s="3">
        <v>0</v>
      </c>
      <c r="E325" s="8">
        <f t="shared" si="37"/>
        <v>5.7799999999999994</v>
      </c>
      <c r="F325" s="2" t="s">
        <v>304</v>
      </c>
      <c r="G325" s="31" t="s">
        <v>305</v>
      </c>
      <c r="H325" s="31"/>
      <c r="I325" s="32"/>
      <c r="J325" s="33"/>
      <c r="L325" s="2">
        <v>3</v>
      </c>
      <c r="M325" s="2" t="s">
        <v>155</v>
      </c>
      <c r="O325" s="2">
        <v>27</v>
      </c>
      <c r="P325" s="2" t="s">
        <v>96</v>
      </c>
      <c r="Q325" s="31">
        <v>1985</v>
      </c>
      <c r="R325" s="2" t="s">
        <v>336</v>
      </c>
      <c r="S325" s="2" t="s">
        <v>26</v>
      </c>
      <c r="T325" s="12"/>
    </row>
    <row r="326" spans="1:20" ht="15" customHeight="1" x14ac:dyDescent="0.25">
      <c r="A326" s="1">
        <v>5.81</v>
      </c>
      <c r="B326" s="2" t="s">
        <v>95</v>
      </c>
      <c r="C326" s="2"/>
      <c r="D326" s="3">
        <v>0</v>
      </c>
      <c r="E326" s="8">
        <f>SUM((D326-1)*0.03)+A326</f>
        <v>5.7799999999999994</v>
      </c>
      <c r="F326" s="2" t="s">
        <v>90</v>
      </c>
      <c r="G326" s="2" t="s">
        <v>91</v>
      </c>
      <c r="J326" s="5"/>
      <c r="L326" s="2">
        <v>1</v>
      </c>
      <c r="M326" s="2" t="s">
        <v>9</v>
      </c>
      <c r="N326" s="2" t="s">
        <v>369</v>
      </c>
      <c r="O326" s="2">
        <v>23</v>
      </c>
      <c r="P326" s="2" t="s">
        <v>96</v>
      </c>
      <c r="Q326" s="31">
        <v>1999</v>
      </c>
      <c r="R326" s="2" t="s">
        <v>388</v>
      </c>
      <c r="S326" s="2" t="s">
        <v>64</v>
      </c>
      <c r="T326" s="44"/>
    </row>
    <row r="327" spans="1:20" ht="15" customHeight="1" x14ac:dyDescent="0.25">
      <c r="A327" s="1">
        <v>5.81</v>
      </c>
      <c r="B327" s="2" t="s">
        <v>95</v>
      </c>
      <c r="C327" s="2"/>
      <c r="D327" s="3">
        <v>0</v>
      </c>
      <c r="E327" s="8">
        <f t="shared" ref="E327" si="42">SUM((D327-1)*0.03)+A327</f>
        <v>5.7799999999999994</v>
      </c>
      <c r="F327" s="2" t="s">
        <v>271</v>
      </c>
      <c r="G327" s="31" t="s">
        <v>272</v>
      </c>
      <c r="H327" s="31"/>
      <c r="I327" s="32"/>
      <c r="J327" s="33"/>
      <c r="L327" s="2">
        <v>1</v>
      </c>
      <c r="M327" s="2" t="s">
        <v>50</v>
      </c>
      <c r="O327" s="2">
        <v>5</v>
      </c>
      <c r="P327" s="2" t="s">
        <v>85</v>
      </c>
      <c r="Q327" s="31">
        <v>2000</v>
      </c>
      <c r="R327" s="2" t="s">
        <v>337</v>
      </c>
      <c r="S327" s="2" t="s">
        <v>273</v>
      </c>
      <c r="T327" s="12"/>
    </row>
    <row r="328" spans="1:20" ht="15" customHeight="1" x14ac:dyDescent="0.25">
      <c r="A328" s="26">
        <v>5.81</v>
      </c>
      <c r="B328" s="22" t="s">
        <v>95</v>
      </c>
      <c r="C328" s="22"/>
      <c r="D328" s="27">
        <v>0</v>
      </c>
      <c r="E328" s="8">
        <f>SUM((D328-1)*0.03)+A328</f>
        <v>5.7799999999999994</v>
      </c>
      <c r="F328" s="22" t="s">
        <v>322</v>
      </c>
      <c r="G328" s="22" t="s">
        <v>323</v>
      </c>
      <c r="H328" s="22"/>
      <c r="I328" s="22"/>
      <c r="J328" s="29"/>
      <c r="K328" s="71"/>
      <c r="L328" s="22">
        <v>1</v>
      </c>
      <c r="M328" s="22" t="s">
        <v>83</v>
      </c>
      <c r="N328" s="22" t="s">
        <v>232</v>
      </c>
      <c r="O328" s="22">
        <v>2</v>
      </c>
      <c r="P328" s="22" t="s">
        <v>85</v>
      </c>
      <c r="Q328" s="64">
        <v>2012</v>
      </c>
      <c r="R328" s="22" t="s">
        <v>324</v>
      </c>
      <c r="S328" s="22" t="s">
        <v>64</v>
      </c>
      <c r="T328" s="44"/>
    </row>
    <row r="329" spans="1:20" ht="15" customHeight="1" x14ac:dyDescent="0.25">
      <c r="A329" s="1">
        <v>5.82</v>
      </c>
      <c r="B329" s="2" t="s">
        <v>95</v>
      </c>
      <c r="C329" s="2"/>
      <c r="D329" s="3">
        <v>0</v>
      </c>
      <c r="E329" s="8">
        <f t="shared" si="37"/>
        <v>5.79</v>
      </c>
      <c r="F329" s="2" t="s">
        <v>425</v>
      </c>
      <c r="G329" s="31" t="s">
        <v>427</v>
      </c>
      <c r="H329" s="31"/>
      <c r="I329" s="32"/>
      <c r="J329" s="33"/>
      <c r="L329" s="2">
        <v>1</v>
      </c>
      <c r="M329" s="2" t="s">
        <v>89</v>
      </c>
      <c r="O329" s="2">
        <v>27</v>
      </c>
      <c r="P329" s="2" t="s">
        <v>85</v>
      </c>
      <c r="Q329" s="31">
        <v>1971</v>
      </c>
      <c r="R329" s="2" t="s">
        <v>426</v>
      </c>
      <c r="S329" s="2" t="s">
        <v>408</v>
      </c>
      <c r="T329" s="12"/>
    </row>
    <row r="330" spans="1:20" ht="15" customHeight="1" x14ac:dyDescent="0.25">
      <c r="A330" s="1">
        <v>5.82</v>
      </c>
      <c r="B330" s="2" t="s">
        <v>95</v>
      </c>
      <c r="C330" s="2"/>
      <c r="D330" s="3">
        <v>0</v>
      </c>
      <c r="E330" s="8">
        <f t="shared" si="37"/>
        <v>5.79</v>
      </c>
      <c r="F330" s="2" t="s">
        <v>362</v>
      </c>
      <c r="G330" s="2" t="s">
        <v>363</v>
      </c>
      <c r="I330" s="4"/>
      <c r="J330" s="5"/>
      <c r="L330" s="2">
        <v>3</v>
      </c>
      <c r="M330" s="2" t="s">
        <v>155</v>
      </c>
      <c r="N330" s="2" t="s">
        <v>195</v>
      </c>
      <c r="O330" s="2">
        <v>11</v>
      </c>
      <c r="P330" s="2" t="s">
        <v>0</v>
      </c>
      <c r="Q330" s="31">
        <v>1972</v>
      </c>
      <c r="R330" s="2" t="s">
        <v>306</v>
      </c>
      <c r="S330" s="2" t="s">
        <v>69</v>
      </c>
      <c r="T330" s="12"/>
    </row>
    <row r="331" spans="1:20" ht="15" customHeight="1" x14ac:dyDescent="0.25">
      <c r="A331" s="1">
        <v>5.82</v>
      </c>
      <c r="B331" s="2" t="s">
        <v>95</v>
      </c>
      <c r="C331" s="2"/>
      <c r="D331" s="3">
        <v>0</v>
      </c>
      <c r="E331" s="8">
        <f t="shared" si="37"/>
        <v>5.79</v>
      </c>
      <c r="F331" s="2" t="s">
        <v>212</v>
      </c>
      <c r="G331" s="31" t="s">
        <v>211</v>
      </c>
      <c r="H331" s="31"/>
      <c r="I331" s="32"/>
      <c r="J331" s="33"/>
      <c r="L331" s="2">
        <v>7</v>
      </c>
      <c r="M331" s="2" t="s">
        <v>155</v>
      </c>
      <c r="N331" s="2" t="s">
        <v>196</v>
      </c>
      <c r="O331" s="2">
        <v>20</v>
      </c>
      <c r="P331" s="2" t="s">
        <v>96</v>
      </c>
      <c r="Q331" s="31">
        <v>2001</v>
      </c>
      <c r="R331" s="2" t="s">
        <v>350</v>
      </c>
      <c r="S331" s="2" t="s">
        <v>26</v>
      </c>
      <c r="T331" s="12"/>
    </row>
    <row r="332" spans="1:20" ht="15" customHeight="1" x14ac:dyDescent="0.25">
      <c r="A332" s="23">
        <v>5.82</v>
      </c>
      <c r="B332" s="7">
        <v>150</v>
      </c>
      <c r="C332" s="7"/>
      <c r="D332" s="24">
        <v>1.5</v>
      </c>
      <c r="E332" s="8">
        <f t="shared" si="37"/>
        <v>5.835</v>
      </c>
      <c r="F332" s="9" t="s">
        <v>43</v>
      </c>
      <c r="G332" s="9" t="s">
        <v>44</v>
      </c>
      <c r="H332" s="9" t="s">
        <v>11</v>
      </c>
      <c r="I332" s="9">
        <v>3</v>
      </c>
      <c r="J332" s="11" t="s">
        <v>39</v>
      </c>
      <c r="K332" s="73">
        <v>1979</v>
      </c>
      <c r="L332" s="9" t="s">
        <v>42</v>
      </c>
      <c r="M332" s="9" t="s">
        <v>9</v>
      </c>
      <c r="N332" s="9" t="s">
        <v>103</v>
      </c>
      <c r="O332" s="9">
        <v>15</v>
      </c>
      <c r="P332" s="9" t="s">
        <v>10</v>
      </c>
      <c r="Q332" s="43">
        <v>2011</v>
      </c>
      <c r="R332" s="9" t="s">
        <v>135</v>
      </c>
      <c r="S332" s="9" t="s">
        <v>11</v>
      </c>
      <c r="T332" s="12">
        <f t="shared" ref="T332:T333" si="43">SUM(Q332-K332)</f>
        <v>32</v>
      </c>
    </row>
    <row r="333" spans="1:20" ht="15" customHeight="1" x14ac:dyDescent="0.25">
      <c r="A333" s="1">
        <v>5.83</v>
      </c>
      <c r="B333" s="2" t="s">
        <v>95</v>
      </c>
      <c r="C333" s="2"/>
      <c r="D333" s="3">
        <v>0</v>
      </c>
      <c r="E333" s="8">
        <f t="shared" si="37"/>
        <v>5.8</v>
      </c>
      <c r="F333" s="2" t="s">
        <v>429</v>
      </c>
      <c r="G333" s="31" t="s">
        <v>428</v>
      </c>
      <c r="H333" s="31" t="s">
        <v>408</v>
      </c>
      <c r="I333" s="32">
        <v>7</v>
      </c>
      <c r="J333" s="33" t="s">
        <v>85</v>
      </c>
      <c r="K333" s="12">
        <v>1942</v>
      </c>
      <c r="L333" s="2">
        <v>1</v>
      </c>
      <c r="M333" s="2" t="s">
        <v>34</v>
      </c>
      <c r="O333" s="2">
        <v>27</v>
      </c>
      <c r="P333" s="2" t="s">
        <v>85</v>
      </c>
      <c r="Q333" s="31">
        <v>1971</v>
      </c>
      <c r="R333" s="2" t="s">
        <v>426</v>
      </c>
      <c r="S333" s="2" t="s">
        <v>408</v>
      </c>
      <c r="T333" s="12">
        <f t="shared" si="43"/>
        <v>29</v>
      </c>
    </row>
    <row r="334" spans="1:20" ht="15" customHeight="1" x14ac:dyDescent="0.25">
      <c r="A334" s="1">
        <v>5.83</v>
      </c>
      <c r="B334" s="2" t="s">
        <v>95</v>
      </c>
      <c r="C334" s="2"/>
      <c r="D334" s="3">
        <v>0</v>
      </c>
      <c r="E334" s="8">
        <f t="shared" si="37"/>
        <v>5.8</v>
      </c>
      <c r="F334" s="2" t="s">
        <v>210</v>
      </c>
      <c r="G334" s="2" t="s">
        <v>204</v>
      </c>
      <c r="I334" s="4"/>
      <c r="J334" s="5"/>
      <c r="L334" s="2">
        <v>1</v>
      </c>
      <c r="M334" s="2" t="s">
        <v>83</v>
      </c>
      <c r="N334" s="2" t="s">
        <v>195</v>
      </c>
      <c r="O334" s="2">
        <v>11</v>
      </c>
      <c r="P334" s="2" t="s">
        <v>0</v>
      </c>
      <c r="Q334" s="31">
        <v>1972</v>
      </c>
      <c r="R334" s="2" t="s">
        <v>306</v>
      </c>
      <c r="S334" s="2" t="s">
        <v>69</v>
      </c>
      <c r="T334" s="12"/>
    </row>
    <row r="335" spans="1:20" ht="15" customHeight="1" x14ac:dyDescent="0.25">
      <c r="A335" s="1">
        <v>5.84</v>
      </c>
      <c r="B335" s="2" t="s">
        <v>95</v>
      </c>
      <c r="C335" s="2"/>
      <c r="D335" s="3">
        <v>0</v>
      </c>
      <c r="E335" s="8">
        <f>SUM((D335-1)*0.03)+A335</f>
        <v>5.81</v>
      </c>
      <c r="F335" s="2" t="s">
        <v>175</v>
      </c>
      <c r="G335" s="2" t="s">
        <v>176</v>
      </c>
      <c r="H335" s="2" t="s">
        <v>143</v>
      </c>
      <c r="I335" s="4">
        <v>3</v>
      </c>
      <c r="J335" s="5" t="s">
        <v>96</v>
      </c>
      <c r="K335" s="12">
        <v>1948</v>
      </c>
      <c r="L335" s="46" t="s">
        <v>366</v>
      </c>
      <c r="M335" s="2" t="s">
        <v>50</v>
      </c>
      <c r="N335" s="2" t="s">
        <v>459</v>
      </c>
      <c r="O335" s="2">
        <v>4</v>
      </c>
      <c r="P335" s="2" t="s">
        <v>85</v>
      </c>
      <c r="Q335" s="31">
        <v>1973</v>
      </c>
      <c r="R335" s="30" t="s">
        <v>458</v>
      </c>
      <c r="S335" s="2" t="s">
        <v>143</v>
      </c>
      <c r="T335" s="12">
        <f>SUM(Q335-K335)</f>
        <v>25</v>
      </c>
    </row>
    <row r="336" spans="1:20" ht="15" customHeight="1" x14ac:dyDescent="0.25">
      <c r="A336" s="1">
        <v>5.84</v>
      </c>
      <c r="B336" s="2" t="s">
        <v>95</v>
      </c>
      <c r="C336" s="2"/>
      <c r="D336" s="3">
        <v>0</v>
      </c>
      <c r="E336" s="8">
        <f>SUM((D336-1)*0.03)+A336</f>
        <v>5.81</v>
      </c>
      <c r="F336" s="2" t="s">
        <v>175</v>
      </c>
      <c r="G336" s="2" t="s">
        <v>176</v>
      </c>
      <c r="K336" s="31"/>
      <c r="L336" s="2">
        <v>2</v>
      </c>
      <c r="M336" s="67" t="s">
        <v>155</v>
      </c>
      <c r="N336" s="2" t="s">
        <v>459</v>
      </c>
      <c r="O336" s="2">
        <v>4</v>
      </c>
      <c r="P336" s="2" t="s">
        <v>85</v>
      </c>
      <c r="Q336" s="31">
        <v>1973</v>
      </c>
      <c r="R336" s="30" t="s">
        <v>458</v>
      </c>
      <c r="S336" s="2" t="s">
        <v>143</v>
      </c>
      <c r="T336" s="12"/>
    </row>
    <row r="337" spans="1:20" ht="15" customHeight="1" x14ac:dyDescent="0.25">
      <c r="A337" s="1">
        <v>5.85</v>
      </c>
      <c r="B337" s="2" t="s">
        <v>95</v>
      </c>
      <c r="C337" s="2"/>
      <c r="D337" s="3">
        <v>0</v>
      </c>
      <c r="E337" s="8">
        <f>SUM((D337-1)*0.03)+A337</f>
        <v>5.8199999999999994</v>
      </c>
      <c r="F337" s="2" t="s">
        <v>460</v>
      </c>
      <c r="G337" s="2" t="s">
        <v>461</v>
      </c>
      <c r="H337" s="31"/>
      <c r="I337" s="32"/>
      <c r="J337" s="33"/>
      <c r="L337" s="46" t="s">
        <v>366</v>
      </c>
      <c r="M337" s="2" t="s">
        <v>50</v>
      </c>
      <c r="N337" s="2" t="s">
        <v>459</v>
      </c>
      <c r="O337" s="2">
        <v>4</v>
      </c>
      <c r="P337" s="2" t="s">
        <v>85</v>
      </c>
      <c r="Q337" s="31">
        <v>1973</v>
      </c>
      <c r="R337" s="30" t="s">
        <v>458</v>
      </c>
      <c r="S337" s="2" t="s">
        <v>143</v>
      </c>
      <c r="T337" s="12"/>
    </row>
    <row r="338" spans="1:20" ht="15" customHeight="1" x14ac:dyDescent="0.25">
      <c r="A338" s="1">
        <v>5.86</v>
      </c>
      <c r="B338" s="2" t="s">
        <v>95</v>
      </c>
      <c r="C338" s="2"/>
      <c r="D338" s="3">
        <v>0</v>
      </c>
      <c r="E338" s="8">
        <f t="shared" si="37"/>
        <v>5.83</v>
      </c>
      <c r="F338" s="2" t="s">
        <v>220</v>
      </c>
      <c r="G338" s="2" t="s">
        <v>79</v>
      </c>
      <c r="I338" s="4"/>
      <c r="J338" s="5"/>
      <c r="L338" s="2">
        <v>6</v>
      </c>
      <c r="M338" s="2" t="s">
        <v>155</v>
      </c>
      <c r="N338" s="2" t="s">
        <v>196</v>
      </c>
      <c r="O338" s="2">
        <v>13</v>
      </c>
      <c r="P338" s="2" t="s">
        <v>85</v>
      </c>
      <c r="Q338" s="31">
        <v>1999</v>
      </c>
      <c r="R338" s="2" t="s">
        <v>350</v>
      </c>
      <c r="S338" s="2" t="s">
        <v>26</v>
      </c>
      <c r="T338" s="12"/>
    </row>
    <row r="339" spans="1:20" ht="15" customHeight="1" x14ac:dyDescent="0.25">
      <c r="A339" s="23">
        <v>5.87</v>
      </c>
      <c r="B339" s="7">
        <v>150</v>
      </c>
      <c r="C339" s="7"/>
      <c r="D339" s="24">
        <v>1.4</v>
      </c>
      <c r="E339" s="8">
        <f t="shared" si="37"/>
        <v>5.8819999999999997</v>
      </c>
      <c r="F339" s="9" t="s">
        <v>21</v>
      </c>
      <c r="G339" s="9" t="s">
        <v>22</v>
      </c>
      <c r="H339" s="9" t="s">
        <v>26</v>
      </c>
      <c r="I339" s="9">
        <v>31</v>
      </c>
      <c r="J339" s="11" t="s">
        <v>96</v>
      </c>
      <c r="K339" s="73">
        <v>1986</v>
      </c>
      <c r="L339" s="9" t="s">
        <v>23</v>
      </c>
      <c r="M339" s="9" t="s">
        <v>155</v>
      </c>
      <c r="N339" s="9" t="s">
        <v>105</v>
      </c>
      <c r="O339" s="9">
        <v>17</v>
      </c>
      <c r="P339" s="9" t="s">
        <v>1</v>
      </c>
      <c r="Q339" s="43">
        <v>2011</v>
      </c>
      <c r="R339" s="9" t="s">
        <v>136</v>
      </c>
      <c r="S339" s="9" t="s">
        <v>11</v>
      </c>
      <c r="T339" s="12">
        <f>SUM(Q339-K339)</f>
        <v>25</v>
      </c>
    </row>
    <row r="340" spans="1:20" ht="15" customHeight="1" x14ac:dyDescent="0.25">
      <c r="A340" s="23">
        <v>5.87</v>
      </c>
      <c r="B340" s="7">
        <v>150</v>
      </c>
      <c r="C340" s="9">
        <v>35</v>
      </c>
      <c r="D340" s="24">
        <v>1.4</v>
      </c>
      <c r="E340" s="8">
        <f t="shared" si="37"/>
        <v>5.8819999999999997</v>
      </c>
      <c r="F340" s="9" t="s">
        <v>40</v>
      </c>
      <c r="G340" s="9" t="s">
        <v>41</v>
      </c>
      <c r="L340" s="9" t="s">
        <v>32</v>
      </c>
      <c r="M340" s="9" t="s">
        <v>155</v>
      </c>
      <c r="N340" s="9" t="s">
        <v>105</v>
      </c>
      <c r="O340" s="9">
        <v>17</v>
      </c>
      <c r="P340" s="9" t="s">
        <v>1</v>
      </c>
      <c r="Q340" s="43">
        <v>2011</v>
      </c>
      <c r="R340" s="9" t="s">
        <v>136</v>
      </c>
      <c r="S340" s="9" t="s">
        <v>11</v>
      </c>
      <c r="T340" s="12"/>
    </row>
    <row r="341" spans="1:20" ht="15" customHeight="1" x14ac:dyDescent="0.25">
      <c r="A341" s="1">
        <v>5.88</v>
      </c>
      <c r="B341" s="2" t="s">
        <v>95</v>
      </c>
      <c r="C341" s="2"/>
      <c r="D341" s="3">
        <v>0</v>
      </c>
      <c r="E341" s="8">
        <f t="shared" si="37"/>
        <v>5.85</v>
      </c>
      <c r="F341" s="2" t="s">
        <v>429</v>
      </c>
      <c r="G341" s="31" t="s">
        <v>428</v>
      </c>
      <c r="H341" s="31"/>
      <c r="I341" s="32"/>
      <c r="J341" s="33"/>
      <c r="L341" s="2">
        <v>1</v>
      </c>
      <c r="M341" s="2" t="s">
        <v>50</v>
      </c>
      <c r="O341" s="2">
        <v>27</v>
      </c>
      <c r="P341" s="2" t="s">
        <v>85</v>
      </c>
      <c r="Q341" s="31">
        <v>1971</v>
      </c>
      <c r="R341" s="2" t="s">
        <v>426</v>
      </c>
      <c r="S341" s="2" t="s">
        <v>408</v>
      </c>
      <c r="T341" s="12"/>
    </row>
    <row r="342" spans="1:20" ht="15" customHeight="1" x14ac:dyDescent="0.25">
      <c r="A342" s="1">
        <v>5.9</v>
      </c>
      <c r="B342" s="2" t="s">
        <v>95</v>
      </c>
      <c r="C342" s="2"/>
      <c r="D342" s="3">
        <v>0</v>
      </c>
      <c r="E342" s="8">
        <f t="shared" si="37"/>
        <v>5.87</v>
      </c>
      <c r="F342" s="2" t="s">
        <v>341</v>
      </c>
      <c r="G342" s="31" t="s">
        <v>430</v>
      </c>
      <c r="H342" s="31" t="s">
        <v>408</v>
      </c>
      <c r="I342" s="32">
        <v>5</v>
      </c>
      <c r="J342" s="33" t="s">
        <v>96</v>
      </c>
      <c r="K342" s="12">
        <v>1949</v>
      </c>
      <c r="L342" s="2">
        <v>1</v>
      </c>
      <c r="M342" s="2" t="s">
        <v>50</v>
      </c>
      <c r="O342" s="2">
        <v>27</v>
      </c>
      <c r="P342" s="2" t="s">
        <v>85</v>
      </c>
      <c r="Q342" s="31">
        <v>1971</v>
      </c>
      <c r="R342" s="2" t="s">
        <v>426</v>
      </c>
      <c r="S342" s="2" t="s">
        <v>408</v>
      </c>
      <c r="T342" s="12">
        <f>SUM(Q342-K342)</f>
        <v>22</v>
      </c>
    </row>
    <row r="343" spans="1:20" ht="15" customHeight="1" x14ac:dyDescent="0.25">
      <c r="A343" s="1">
        <v>5.9</v>
      </c>
      <c r="B343" s="2" t="s">
        <v>95</v>
      </c>
      <c r="C343" s="2"/>
      <c r="D343" s="3">
        <v>0</v>
      </c>
      <c r="E343" s="8">
        <f t="shared" si="37"/>
        <v>5.87</v>
      </c>
      <c r="F343" s="2" t="s">
        <v>425</v>
      </c>
      <c r="G343" s="31" t="s">
        <v>427</v>
      </c>
      <c r="H343" s="31"/>
      <c r="I343" s="32"/>
      <c r="J343" s="33"/>
      <c r="L343" s="46">
        <v>1</v>
      </c>
      <c r="M343" s="2" t="s">
        <v>50</v>
      </c>
      <c r="O343" s="2">
        <v>27</v>
      </c>
      <c r="P343" s="2" t="s">
        <v>85</v>
      </c>
      <c r="Q343" s="31">
        <v>1971</v>
      </c>
      <c r="R343" s="2" t="s">
        <v>426</v>
      </c>
      <c r="S343" s="2" t="s">
        <v>408</v>
      </c>
      <c r="T343" s="12"/>
    </row>
    <row r="344" spans="1:20" ht="15" customHeight="1" x14ac:dyDescent="0.25">
      <c r="A344" s="1">
        <v>5.91</v>
      </c>
      <c r="B344" s="2" t="s">
        <v>95</v>
      </c>
      <c r="C344" s="2"/>
      <c r="D344" s="3">
        <v>0</v>
      </c>
      <c r="E344" s="8">
        <f t="shared" si="37"/>
        <v>5.88</v>
      </c>
      <c r="F344" s="2" t="s">
        <v>431</v>
      </c>
      <c r="G344" s="31" t="s">
        <v>432</v>
      </c>
      <c r="H344" s="31" t="s">
        <v>408</v>
      </c>
      <c r="I344" s="32">
        <v>10</v>
      </c>
      <c r="J344" s="33" t="s">
        <v>85</v>
      </c>
      <c r="K344" s="12">
        <v>1945</v>
      </c>
      <c r="L344" s="2">
        <v>1</v>
      </c>
      <c r="M344" s="2" t="s">
        <v>50</v>
      </c>
      <c r="O344" s="2">
        <v>27</v>
      </c>
      <c r="P344" s="2" t="s">
        <v>85</v>
      </c>
      <c r="Q344" s="31">
        <v>1971</v>
      </c>
      <c r="R344" s="2" t="s">
        <v>426</v>
      </c>
      <c r="S344" s="2" t="s">
        <v>408</v>
      </c>
      <c r="T344" s="12">
        <f>SUM(Q344-K344)</f>
        <v>26</v>
      </c>
    </row>
    <row r="345" spans="1:20" ht="15" customHeight="1" x14ac:dyDescent="0.25">
      <c r="A345" s="1">
        <v>5.91</v>
      </c>
      <c r="B345" s="2" t="s">
        <v>169</v>
      </c>
      <c r="C345" s="2"/>
      <c r="D345" s="3">
        <v>0</v>
      </c>
      <c r="E345" s="8">
        <f t="shared" si="37"/>
        <v>5.88</v>
      </c>
      <c r="F345" s="2" t="s">
        <v>158</v>
      </c>
      <c r="G345" s="2" t="s">
        <v>51</v>
      </c>
      <c r="I345" s="4"/>
      <c r="J345" s="5"/>
      <c r="L345" s="2">
        <v>6</v>
      </c>
      <c r="M345" s="2" t="s">
        <v>155</v>
      </c>
      <c r="N345" s="2" t="s">
        <v>421</v>
      </c>
      <c r="O345" s="2">
        <v>10</v>
      </c>
      <c r="P345" s="2" t="s">
        <v>85</v>
      </c>
      <c r="Q345" s="31">
        <v>1995</v>
      </c>
      <c r="R345" s="2" t="s">
        <v>329</v>
      </c>
      <c r="S345" s="2" t="s">
        <v>26</v>
      </c>
      <c r="T345" s="12"/>
    </row>
    <row r="346" spans="1:20" ht="15" customHeight="1" x14ac:dyDescent="0.25">
      <c r="A346" s="1">
        <v>5.92</v>
      </c>
      <c r="B346" s="2" t="s">
        <v>95</v>
      </c>
      <c r="C346" s="2"/>
      <c r="D346" s="3">
        <v>0</v>
      </c>
      <c r="E346" s="8">
        <f t="shared" si="37"/>
        <v>5.89</v>
      </c>
      <c r="F346" s="2" t="s">
        <v>431</v>
      </c>
      <c r="G346" s="31" t="s">
        <v>432</v>
      </c>
      <c r="H346" s="31"/>
      <c r="I346" s="32"/>
      <c r="J346" s="33"/>
      <c r="L346" s="2">
        <v>1</v>
      </c>
      <c r="M346" s="2" t="s">
        <v>155</v>
      </c>
      <c r="O346" s="2">
        <v>13</v>
      </c>
      <c r="P346" s="2" t="s">
        <v>85</v>
      </c>
      <c r="Q346" s="31">
        <v>1971</v>
      </c>
      <c r="R346" s="2" t="s">
        <v>433</v>
      </c>
      <c r="S346" s="2" t="s">
        <v>408</v>
      </c>
      <c r="T346" s="12"/>
    </row>
    <row r="347" spans="1:20" ht="15" customHeight="1" x14ac:dyDescent="0.25">
      <c r="A347" s="1">
        <v>5.93</v>
      </c>
      <c r="B347" s="2" t="s">
        <v>95</v>
      </c>
      <c r="C347" s="2"/>
      <c r="D347" s="3">
        <v>0</v>
      </c>
      <c r="E347" s="8">
        <f t="shared" si="37"/>
        <v>5.8999999999999995</v>
      </c>
      <c r="F347" s="2" t="s">
        <v>431</v>
      </c>
      <c r="G347" s="31" t="s">
        <v>432</v>
      </c>
      <c r="H347" s="31"/>
      <c r="I347" s="32"/>
      <c r="J347" s="33"/>
      <c r="L347" s="2">
        <v>1</v>
      </c>
      <c r="M347" s="2" t="s">
        <v>50</v>
      </c>
      <c r="O347" s="2">
        <v>13</v>
      </c>
      <c r="P347" s="2" t="s">
        <v>85</v>
      </c>
      <c r="Q347" s="31">
        <v>1971</v>
      </c>
      <c r="R347" s="2" t="s">
        <v>433</v>
      </c>
      <c r="S347" s="2" t="s">
        <v>408</v>
      </c>
      <c r="T347" s="12"/>
    </row>
    <row r="348" spans="1:20" ht="15" customHeight="1" x14ac:dyDescent="0.25">
      <c r="B348" s="2" t="s">
        <v>95</v>
      </c>
      <c r="C348" s="2"/>
      <c r="D348" s="3">
        <v>0</v>
      </c>
      <c r="E348" s="8"/>
      <c r="F348" s="2" t="s">
        <v>117</v>
      </c>
      <c r="G348" s="31" t="s">
        <v>25</v>
      </c>
      <c r="H348" s="31"/>
      <c r="I348" s="32"/>
      <c r="J348" s="33"/>
      <c r="L348" s="2" t="s">
        <v>376</v>
      </c>
      <c r="M348" s="2" t="s">
        <v>155</v>
      </c>
      <c r="N348" s="2" t="s">
        <v>367</v>
      </c>
      <c r="O348" s="2">
        <v>13</v>
      </c>
      <c r="P348" s="2" t="s">
        <v>85</v>
      </c>
      <c r="Q348" s="31">
        <v>1987</v>
      </c>
      <c r="R348" s="2" t="s">
        <v>325</v>
      </c>
      <c r="S348" s="2" t="s">
        <v>64</v>
      </c>
      <c r="T348" s="12"/>
    </row>
    <row r="349" spans="1:20" ht="15" customHeight="1" x14ac:dyDescent="0.25">
      <c r="B349" s="2" t="s">
        <v>95</v>
      </c>
      <c r="C349" s="2"/>
      <c r="D349" s="3">
        <v>0</v>
      </c>
      <c r="E349" s="8"/>
      <c r="F349" s="2" t="s">
        <v>117</v>
      </c>
      <c r="G349" s="31" t="s">
        <v>25</v>
      </c>
      <c r="H349" s="31"/>
      <c r="I349" s="32"/>
      <c r="J349" s="33"/>
      <c r="L349" s="2" t="s">
        <v>376</v>
      </c>
      <c r="M349" s="2" t="s">
        <v>155</v>
      </c>
      <c r="O349" s="2">
        <v>14</v>
      </c>
      <c r="P349" s="2" t="s">
        <v>0</v>
      </c>
      <c r="Q349" s="31">
        <v>1987</v>
      </c>
      <c r="R349" s="2" t="s">
        <v>326</v>
      </c>
      <c r="S349" s="2" t="s">
        <v>106</v>
      </c>
      <c r="T349" s="12"/>
    </row>
  </sheetData>
  <pageMargins left="0.7" right="0.7" top="0.75" bottom="0.75" header="0.3" footer="0.3"/>
  <pageSetup paperSize="9" orientation="portrait" horizontalDpi="300" verticalDpi="300" r:id="rId1"/>
  <ignoredErrors>
    <ignoredError sqref="E6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Sheet1!Women_s_20100m_20__20180812</vt:lpstr>
      <vt:lpstr>Sheet1!Women_s_20100m_20__20180812_1</vt:lpstr>
      <vt:lpstr>Sheet1!Women_s_20100m_20__20180812_2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2012-08-22T14:53:51Z</dcterms:created>
  <dcterms:modified xsi:type="dcterms:W3CDTF">2019-11-28T13:05:37Z</dcterms:modified>
</cp:coreProperties>
</file>